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esmonts01\Documents\CCI\SPOCC\2024\14-au 31 mars\"/>
    </mc:Choice>
  </mc:AlternateContent>
  <bookViews>
    <workbookView xWindow="0" yWindow="0" windowWidth="9930" windowHeight="6150" tabRatio="810" activeTab="1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<sst xmlns="http://schemas.openxmlformats.org/spreadsheetml/2006/main" count="48" uniqueCount="18">
  <si>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</si>
  <si>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</si>
  <si>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</si>
  <si>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</si>
  <si>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</si>
  <si>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</si>
  <si>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</si>
  <si>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</si>
  <si>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</si>
  <si>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</si>
  <si>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</si>
  <si>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Evolution sur la période 2022-2024</t>
  </si>
  <si>
    <t>Exécution 2022</t>
  </si>
  <si>
    <t xml:space="preserve">Exécution 2023 </t>
  </si>
  <si>
    <t>Solde 
exercice 2022</t>
  </si>
  <si>
    <t>Solde 
exercice 2023</t>
  </si>
  <si>
    <t>Solde 
exercice 2024</t>
  </si>
  <si>
    <t>Exécution 2024
au 31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</si>
</sst>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0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</cellXfs>
  <cellStyles count="30">
    <cellStyle name="En-tête" xfId="5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23150639413634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2D-4B45-9C77-68FE23FB4F9A}"/>
                </c:ext>
              </c:extLst>
            </c:dLbl>
            <c:dLbl>
              <c:idx val="2"/>
              <c:layout>
                <c:manualLayout>
                  <c:x val="-8.113848082053022E-17"/>
                  <c:y val="8.2100426275756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2D-4B45-9C77-68FE23FB4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31 mars 2025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13449.9</c:v>
                </c:pt>
                <c:pt idx="1">
                  <c:v>14654.5</c:v>
                </c:pt>
                <c:pt idx="2">
                  <c:v>14191.3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31 mars 2025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6443.2</c:v>
                </c:pt>
                <c:pt idx="1">
                  <c:v>7040.2</c:v>
                </c:pt>
                <c:pt idx="2">
                  <c:v>7166.9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31 mars 2025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12401</c:v>
                </c:pt>
                <c:pt idx="1">
                  <c:v>7456.5</c:v>
                </c:pt>
                <c:pt idx="2">
                  <c:v>5143.7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31 mars 2025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6224.6</c:v>
                </c:pt>
                <c:pt idx="1">
                  <c:v>5877.3</c:v>
                </c:pt>
                <c:pt idx="2">
                  <c:v>5949.9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31 mars 2025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7123.6</c:v>
                </c:pt>
                <c:pt idx="1">
                  <c:v>8190.6</c:v>
                </c:pt>
                <c:pt idx="2">
                  <c:v>7759.9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31 mars 2025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3944.2</c:v>
                </c:pt>
                <c:pt idx="1">
                  <c:v>4441.5</c:v>
                </c:pt>
                <c:pt idx="2">
                  <c:v>4574.3999999999996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31 mars 2025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8930.2000000000007</c:v>
                </c:pt>
                <c:pt idx="1">
                  <c:v>4076.2</c:v>
                </c:pt>
                <c:pt idx="2">
                  <c:v>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31 mars 2025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4125.7</c:v>
                </c:pt>
                <c:pt idx="1">
                  <c:v>3638.6</c:v>
                </c:pt>
                <c:pt idx="2">
                  <c:v>3453.5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2415.6</c:v>
                </c:pt>
                <c:pt idx="1">
                  <c:v>1589.6</c:v>
                </c:pt>
                <c:pt idx="2">
                  <c:v>1034.2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12031.2</c:v>
                </c:pt>
                <c:pt idx="1">
                  <c:v>8822</c:v>
                </c:pt>
                <c:pt idx="2">
                  <c:v>6544.8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11819.4</c:v>
                </c:pt>
                <c:pt idx="1">
                  <c:v>11953</c:v>
                </c:pt>
                <c:pt idx="2">
                  <c:v>11075.8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30981</c:v>
                </c:pt>
                <c:pt idx="1">
                  <c:v>30157</c:v>
                </c:pt>
                <c:pt idx="2">
                  <c:v>28232.1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1715.1</c:v>
                </c:pt>
                <c:pt idx="1">
                  <c:v>974.09999999999991</c:v>
                </c:pt>
                <c:pt idx="2">
                  <c:v>283.60000000000002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12031.2</c:v>
                </c:pt>
                <c:pt idx="1">
                  <c:v>8772.6</c:v>
                </c:pt>
                <c:pt idx="2">
                  <c:v>6413.5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11614.5</c:v>
                </c:pt>
                <c:pt idx="1">
                  <c:v>11745.7</c:v>
                </c:pt>
                <c:pt idx="2">
                  <c:v>10816.099999999999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30137.7</c:v>
                </c:pt>
                <c:pt idx="1">
                  <c:v>29286.9</c:v>
                </c:pt>
                <c:pt idx="2">
                  <c:v>26981.3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opLeftCell="A6" zoomScaleNormal="100" workbookViewId="0">
      <selection activeCell="A3" sqref="A3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4" width="14.140625" customWidth="1"/>
    <col min="5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4"/>
      <c r="D1" s="24"/>
      <c r="E1" s="24"/>
    </row>
    <row r="2" spans="1:8" s="4" customFormat="1" ht="51" customHeight="1" x14ac:dyDescent="0.25">
      <c r="A2" s="5"/>
      <c r="B2" s="26" t="s">
        <v>0</v>
      </c>
      <c r="C2" s="25" t="s">
        <v>12</v>
      </c>
      <c r="D2" s="25" t="s">
        <v>13</v>
      </c>
      <c r="E2" s="25" t="s">
        <v>17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13449.9</v>
      </c>
      <c r="D3" s="12">
        <v>14654.5</v>
      </c>
      <c r="E3" s="12">
        <v>14191.3</v>
      </c>
      <c r="F3" s="13"/>
      <c r="G3" s="14">
        <f>SIGN(C3)*(D3/C3-1)</f>
        <v>8.9562004178469712E-2</v>
      </c>
      <c r="H3" s="28">
        <f t="shared" ref="H3:H6" si="0">SIGN(D3)*(E3/D3-1)</f>
        <v>-3.1608038486471757E-2</v>
      </c>
    </row>
    <row r="4" spans="1:8" ht="15.75" x14ac:dyDescent="0.25">
      <c r="A4" s="1"/>
      <c r="B4" s="27" t="s">
        <v>2</v>
      </c>
      <c r="C4" s="15">
        <v>6443.2</v>
      </c>
      <c r="D4" s="15">
        <v>7040.2</v>
      </c>
      <c r="E4" s="15">
        <v>7166.9</v>
      </c>
      <c r="F4" s="13"/>
      <c r="G4" s="14">
        <f>SIGN(C4)*(D4/C4-1)</f>
        <v>9.2655823193444231E-2</v>
      </c>
      <c r="H4" s="28">
        <f t="shared" si="0"/>
        <v>1.7996647822505096E-2</v>
      </c>
    </row>
    <row r="5" spans="1:8" ht="15.75" x14ac:dyDescent="0.25">
      <c r="A5" s="2"/>
      <c r="B5" s="27" t="s">
        <v>3</v>
      </c>
      <c r="C5" s="12">
        <v>12401</v>
      </c>
      <c r="D5" s="12">
        <v>7456.5</v>
      </c>
      <c r="E5" s="12">
        <v>5143.7</v>
      </c>
      <c r="F5" s="13"/>
      <c r="G5" s="14">
        <f>SIGN(C5)*(D5/C5-1)</f>
        <v>-0.39871784533505361</v>
      </c>
      <c r="H5" s="28">
        <f t="shared" si="0"/>
        <v>-0.31017233286394419</v>
      </c>
    </row>
    <row r="6" spans="1:8" ht="15.75" x14ac:dyDescent="0.25">
      <c r="A6" s="1"/>
      <c r="B6" s="27" t="s">
        <v>4</v>
      </c>
      <c r="C6" s="15">
        <v>6224.6</v>
      </c>
      <c r="D6" s="15">
        <v>5877.3</v>
      </c>
      <c r="E6" s="15">
        <v>5949.9</v>
      </c>
      <c r="F6" s="13"/>
      <c r="G6" s="14">
        <f>SIGN(C6)*(D6/C6-1)</f>
        <v>-5.5794749863445015E-2</v>
      </c>
      <c r="H6" s="28">
        <f t="shared" si="0"/>
        <v>1.2352610892756744E-2</v>
      </c>
    </row>
    <row r="7" spans="1:8" ht="15.75" x14ac:dyDescent="0.25">
      <c r="A7" s="1"/>
      <c r="B7" s="29" t="s">
        <v>5</v>
      </c>
      <c r="C7" s="30">
        <v>38518.699999999997</v>
      </c>
      <c r="D7" s="30">
        <v>35028.5</v>
      </c>
      <c r="E7" s="30">
        <v>32451.7</v>
      </c>
      <c r="F7" s="31"/>
      <c r="G7" s="32">
        <f>SIGN(C7)*(D7/C7-1)</f>
        <v>-9.0610534623442596E-2</v>
      </c>
      <c r="H7" s="33">
        <f>SIGN(D7)*(E7/D7-1)</f>
        <v>-7.3562955878784364E-2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tabSelected="1" topLeftCell="A6" zoomScaleNormal="100" workbookViewId="0">
      <selection activeCell="A13" sqref="A13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4" width="14.140625" customWidth="1"/>
    <col min="5" max="5" width="15.855468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25" t="s">
        <v>12</v>
      </c>
      <c r="D2" s="25" t="s">
        <v>13</v>
      </c>
      <c r="E2" s="25" t="s">
        <v>17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7123.6</v>
      </c>
      <c r="D3" s="12">
        <v>8190.6</v>
      </c>
      <c r="E3" s="12">
        <v>7759.9</v>
      </c>
      <c r="F3" s="13"/>
      <c r="G3" s="14">
        <f>SIGN(C3)*(D3/C3-1)</f>
        <v>0.14978381717109324</v>
      </c>
      <c r="H3" s="28">
        <f>SIGN(D3)*(E3/D3-1)</f>
        <v>-5.2584670231729191E-2</v>
      </c>
    </row>
    <row r="4" spans="1:8" ht="15.75" x14ac:dyDescent="0.25">
      <c r="A4" s="1"/>
      <c r="B4" s="27" t="s">
        <v>2</v>
      </c>
      <c r="C4" s="15">
        <v>3944.2</v>
      </c>
      <c r="D4" s="15">
        <v>4441.5</v>
      </c>
      <c r="E4" s="15">
        <v>4574.3999999999996</v>
      </c>
      <c r="F4" s="13"/>
      <c r="G4" s="14">
        <f t="shared" ref="G4:G7" si="0">SIGN(C4)*(D4/C4-1)</f>
        <v>0.12608386998630916</v>
      </c>
      <c r="H4" s="28">
        <f t="shared" ref="H4:H7" si="1">SIGN(D4)*(E4/D4-1)</f>
        <v>2.9922323539344653E-2</v>
      </c>
    </row>
    <row r="5" spans="1:8" ht="15.75" x14ac:dyDescent="0.25">
      <c r="A5" s="2"/>
      <c r="B5" s="27" t="s">
        <v>3</v>
      </c>
      <c r="C5" s="12">
        <v>8930.2000000000007</v>
      </c>
      <c r="D5" s="12">
        <v>4076.2</v>
      </c>
      <c r="E5" s="12">
        <v>1908</v>
      </c>
      <c r="F5" s="13"/>
      <c r="G5" s="14">
        <f t="shared" si="0"/>
        <v>-0.54354885668854003</v>
      </c>
      <c r="H5" s="28">
        <f t="shared" si="1"/>
        <v>-0.53191698150237965</v>
      </c>
    </row>
    <row r="6" spans="1:8" ht="15.75" x14ac:dyDescent="0.25">
      <c r="A6" s="1"/>
      <c r="B6" s="27" t="s">
        <v>4</v>
      </c>
      <c r="C6" s="15">
        <v>4125.7</v>
      </c>
      <c r="D6" s="15">
        <v>3638.6</v>
      </c>
      <c r="E6" s="15">
        <v>3453.5</v>
      </c>
      <c r="F6" s="13"/>
      <c r="G6" s="14">
        <f t="shared" si="0"/>
        <v>-0.11806481324381313</v>
      </c>
      <c r="H6" s="28">
        <f t="shared" si="1"/>
        <v>-5.0871214203265014E-2</v>
      </c>
    </row>
    <row r="7" spans="1:8" ht="15.75" x14ac:dyDescent="0.25">
      <c r="A7" s="1"/>
      <c r="B7" s="29" t="s">
        <v>5</v>
      </c>
      <c r="C7" s="30">
        <v>24123.7</v>
      </c>
      <c r="D7" s="30">
        <v>20346.900000000001</v>
      </c>
      <c r="E7" s="30">
        <v>17695.8</v>
      </c>
      <c r="F7" s="31"/>
      <c r="G7" s="32">
        <f t="shared" si="0"/>
        <v>-0.15655973171611315</v>
      </c>
      <c r="H7" s="33">
        <f t="shared" si="1"/>
        <v>-0.13029503265853781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A11" sqref="A11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25" t="s">
        <v>14</v>
      </c>
      <c r="D2" s="25" t="s">
        <v>15</v>
      </c>
      <c r="E2" s="25" t="s">
        <v>16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16" t="s">
        <v>1</v>
      </c>
      <c r="C3" s="12">
        <v>30981</v>
      </c>
      <c r="D3" s="12">
        <v>30157</v>
      </c>
      <c r="E3" s="12">
        <v>28232.1</v>
      </c>
      <c r="F3" s="13"/>
      <c r="G3" s="14">
        <f>D3/C3-1</f>
        <v>-2.659694651560629E-2</v>
      </c>
      <c r="H3" s="14">
        <f>SIGN(D3)*(E3/D3-1)</f>
        <v>-6.3829293364724649E-2</v>
      </c>
    </row>
    <row r="4" spans="1:8" ht="15.75" x14ac:dyDescent="0.25">
      <c r="A4" s="1"/>
      <c r="B4" s="16" t="s">
        <v>2</v>
      </c>
      <c r="C4" s="15">
        <v>11819.4</v>
      </c>
      <c r="D4" s="15">
        <v>11953</v>
      </c>
      <c r="E4" s="15">
        <v>11075.8</v>
      </c>
      <c r="F4" s="13"/>
      <c r="G4" s="14">
        <f>D4/C4-1</f>
        <v>1.1303450259742442E-2</v>
      </c>
      <c r="H4" s="14">
        <f t="shared" ref="H4:H6" si="0">SIGN(D4)*(E4/D4-1)</f>
        <v>-7.3387434116958139E-2</v>
      </c>
    </row>
    <row r="5" spans="1:8" ht="15.75" x14ac:dyDescent="0.25">
      <c r="A5" s="2"/>
      <c r="B5" s="16" t="s">
        <v>3</v>
      </c>
      <c r="C5" s="12">
        <v>12031.2</v>
      </c>
      <c r="D5" s="12">
        <v>8822</v>
      </c>
      <c r="E5" s="12">
        <v>6544.8</v>
      </c>
      <c r="F5" s="13"/>
      <c r="G5" s="14">
        <f t="shared" ref="G5:G6" si="1">D5/C5-1</f>
        <v>-0.26673980982778112</v>
      </c>
      <c r="H5" s="14">
        <f t="shared" si="0"/>
        <v>-0.25812740875085016</v>
      </c>
    </row>
    <row r="6" spans="1:8" ht="15.75" x14ac:dyDescent="0.25">
      <c r="A6" s="1"/>
      <c r="B6" s="16" t="s">
        <v>4</v>
      </c>
      <c r="C6" s="15">
        <v>2415.6</v>
      </c>
      <c r="D6" s="15">
        <v>1589.6</v>
      </c>
      <c r="E6" s="15">
        <v>1034.2</v>
      </c>
      <c r="F6" s="13"/>
      <c r="G6" s="14">
        <f t="shared" si="1"/>
        <v>-0.34194403046862065</v>
      </c>
      <c r="H6" s="14">
        <f t="shared" si="0"/>
        <v>-0.34939607448414689</v>
      </c>
    </row>
    <row r="7" spans="1:8" ht="15.75" x14ac:dyDescent="0.25">
      <c r="A7" s="1"/>
      <c r="B7" s="17" t="s">
        <v>5</v>
      </c>
      <c r="C7" s="18">
        <v>57247.199999999997</v>
      </c>
      <c r="D7" s="18">
        <v>52521.5</v>
      </c>
      <c r="E7" s="18">
        <v>46886.8</v>
      </c>
      <c r="F7" s="13"/>
      <c r="G7" s="19">
        <f>D7/C7-1</f>
        <v>-8.2549015497701106E-2</v>
      </c>
      <c r="H7" s="19">
        <f>SIGN(D7)*(E7/D7-1)</f>
        <v>-0.10728368382471931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I8" sqref="I8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  <c r="F1" s="24"/>
    </row>
    <row r="2" spans="1:8" s="4" customFormat="1" ht="51" customHeight="1" x14ac:dyDescent="0.25">
      <c r="A2" s="5"/>
      <c r="B2" s="34" t="s">
        <v>7</v>
      </c>
      <c r="C2" s="25" t="s">
        <v>14</v>
      </c>
      <c r="D2" s="25" t="s">
        <v>15</v>
      </c>
      <c r="E2" s="25" t="s">
        <v>16</v>
      </c>
      <c r="F2" s="25" t="s">
        <v>11</v>
      </c>
      <c r="G2" s="35" t="s">
        <v>10</v>
      </c>
      <c r="H2" s="36" t="s">
        <v>9</v>
      </c>
    </row>
    <row r="3" spans="1:8" ht="15.75" x14ac:dyDescent="0.25">
      <c r="A3" s="1"/>
      <c r="B3" s="37" t="s">
        <v>1</v>
      </c>
      <c r="C3" s="12">
        <v>30137.7</v>
      </c>
      <c r="D3" s="12">
        <v>29286.9</v>
      </c>
      <c r="E3" s="12">
        <v>26981.3</v>
      </c>
      <c r="F3" s="13"/>
      <c r="G3" s="14">
        <f>SIGN(C3)*(D3/C3-1)</f>
        <v>-2.8230422361361307E-2</v>
      </c>
      <c r="H3" s="38">
        <f>SIGN(D3)*(E3/D3-1)</f>
        <v>-7.8724617491096827E-2</v>
      </c>
    </row>
    <row r="4" spans="1:8" ht="15.75" x14ac:dyDescent="0.25">
      <c r="A4" s="1"/>
      <c r="B4" s="37" t="s">
        <v>2</v>
      </c>
      <c r="C4" s="15">
        <v>11614.5</v>
      </c>
      <c r="D4" s="15">
        <v>11745.7</v>
      </c>
      <c r="E4" s="15">
        <v>10816.099999999999</v>
      </c>
      <c r="F4" s="13"/>
      <c r="G4" s="14">
        <f t="shared" ref="G4:G7" si="0">SIGN(C4)*(D4/C4-1)</f>
        <v>1.12962245469026E-2</v>
      </c>
      <c r="H4" s="38">
        <f t="shared" ref="H4:H7" si="1">SIGN(D4)*(E4/D4-1)</f>
        <v>-7.9143856900823484E-2</v>
      </c>
    </row>
    <row r="5" spans="1:8" ht="15.75" x14ac:dyDescent="0.25">
      <c r="A5" s="2"/>
      <c r="B5" s="37" t="s">
        <v>3</v>
      </c>
      <c r="C5" s="12">
        <v>12031.2</v>
      </c>
      <c r="D5" s="12">
        <v>8772.6</v>
      </c>
      <c r="E5" s="12">
        <v>6413.5</v>
      </c>
      <c r="F5" s="13"/>
      <c r="G5" s="14">
        <f>SIGN(C5)*(D5/C5-1)</f>
        <v>-0.27084580091761423</v>
      </c>
      <c r="H5" s="38">
        <f>SIGN(D5)*(E5/D5-1)</f>
        <v>-0.26891685475229699</v>
      </c>
    </row>
    <row r="6" spans="1:8" ht="15.75" x14ac:dyDescent="0.25">
      <c r="A6" s="1"/>
      <c r="B6" s="37" t="s">
        <v>4</v>
      </c>
      <c r="C6" s="15">
        <v>1715.1</v>
      </c>
      <c r="D6" s="15">
        <v>974.09999999999991</v>
      </c>
      <c r="E6" s="15">
        <v>283.60000000000002</v>
      </c>
      <c r="F6" s="13"/>
      <c r="G6" s="14">
        <f>SIGN(C6)*(D6/C6-1)</f>
        <v>-0.43204477873010327</v>
      </c>
      <c r="H6" s="38">
        <f>SIGN(D6)*(E6/D6-1)</f>
        <v>-0.70885946001437217</v>
      </c>
    </row>
    <row r="7" spans="1:8" ht="15.75" x14ac:dyDescent="0.25">
      <c r="A7" s="1"/>
      <c r="B7" s="39" t="s">
        <v>5</v>
      </c>
      <c r="C7" s="40">
        <v>55498.5</v>
      </c>
      <c r="D7" s="40">
        <v>50779.3</v>
      </c>
      <c r="E7" s="40">
        <v>44494.5</v>
      </c>
      <c r="F7" s="41"/>
      <c r="G7" s="42">
        <f t="shared" si="0"/>
        <v>-8.5032928817895925E-2</v>
      </c>
      <c r="H7" s="43">
        <f t="shared" si="1"/>
        <v>-0.12376696803618803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cp:lastPrinted>2024-04-18T08:09:18Z</cp:lastPrinted>
  <dcterms:created xsi:type="dcterms:W3CDTF">2022-12-09T09:55:56Z</dcterms:created>
  <dcterms:modified xsi:type="dcterms:W3CDTF">2025-04-04T15:28:16Z</dcterms:modified>
</cp:coreProperties>
</file>