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QUETAGE\REQUETES RECURRENTES\SPOCC\SMCL\Situation mensuelle Coll loc\SMCL 2024\SMCL 2024 - oct\"/>
    </mc:Choice>
  </mc:AlternateContent>
  <bookViews>
    <workbookView xWindow="0" yWindow="0" windowWidth="28800" windowHeight="1200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H4" i="2"/>
  <c r="G3" i="2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<sst xmlns="http://schemas.openxmlformats.org/spreadsheetml/2006/main" count="48" uniqueCount="15">
  <si>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</si>
  <si>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</si>
  <si>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</si>
  <si>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</si>
  <si>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</si>
  <si>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</si>
  <si>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</si>
  <si>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</si>
  <si>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</si>
  <si>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</si>
  <si>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</si>
  <si>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Evolution sur la période 2022-2024</t>
  </si>
  <si>
    <t>Exécution 2022
 au 31 octobre 2022</t>
  </si>
  <si>
    <t>Exécution 2023 
au 31 octobre 2023</t>
  </si>
  <si>
    <t>Exécution 2024
au 31 octobre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</si>
</sst>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0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0" fillId="5" borderId="12" xfId="26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  <xf numFmtId="0" fontId="16" fillId="0" borderId="0" xfId="0" applyFont="1"/>
  </cellXfs>
  <cellStyles count="30">
    <cellStyle name="En-tête" xfId="5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5170.6000000000004</c:v>
                </c:pt>
                <c:pt idx="1">
                  <c:v>6493.1</c:v>
                </c:pt>
                <c:pt idx="2">
                  <c:v>6919.8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3735.6</c:v>
                </c:pt>
                <c:pt idx="1">
                  <c:v>4845.8999999999996</c:v>
                </c:pt>
                <c:pt idx="2">
                  <c:v>4887.1000000000004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9993.1</c:v>
                </c:pt>
                <c:pt idx="1">
                  <c:v>6077.4</c:v>
                </c:pt>
                <c:pt idx="2">
                  <c:v>3233.3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3405</c:v>
                </c:pt>
                <c:pt idx="1">
                  <c:v>3460</c:v>
                </c:pt>
                <c:pt idx="2">
                  <c:v>3358.7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569.4</c:v>
                </c:pt>
                <c:pt idx="1">
                  <c:v>1626.4</c:v>
                </c:pt>
                <c:pt idx="2">
                  <c:v>2281.6999999999998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1966</c:v>
                </c:pt>
                <c:pt idx="1">
                  <c:v>3005.7</c:v>
                </c:pt>
                <c:pt idx="2">
                  <c:v>3001.1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8431362277496288E-17"/>
                  <c:y val="1.7747712418300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7534.4</c:v>
                </c:pt>
                <c:pt idx="1">
                  <c:v>3657</c:v>
                </c:pt>
                <c:pt idx="2">
                  <c:v>849.4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1762.1</c:v>
                </c:pt>
                <c:pt idx="1">
                  <c:v>1801.5</c:v>
                </c:pt>
                <c:pt idx="2">
                  <c:v>1454.9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3193.5</c:v>
                </c:pt>
                <c:pt idx="1">
                  <c:v>1597.7</c:v>
                </c:pt>
                <c:pt idx="2">
                  <c:v>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12888.2</c:v>
                </c:pt>
                <c:pt idx="1">
                  <c:v>8875.4</c:v>
                </c:pt>
                <c:pt idx="2">
                  <c:v>5972.3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11569.3</c:v>
                </c:pt>
                <c:pt idx="1">
                  <c:v>10962.7</c:v>
                </c:pt>
                <c:pt idx="2">
                  <c:v>10064.1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30171.4</c:v>
                </c:pt>
                <c:pt idx="1">
                  <c:v>29907.9</c:v>
                </c:pt>
                <c:pt idx="2">
                  <c:v>27683.5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682440476190476"/>
          <c:y val="0.12985751633986928"/>
          <c:w val="0.77908746693121689"/>
          <c:h val="0.74563202614379087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2384.6</c:v>
                </c:pt>
                <c:pt idx="1">
                  <c:v>982.6</c:v>
                </c:pt>
                <c:pt idx="2">
                  <c:v>-347.70000000000005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12903.800000000001</c:v>
                </c:pt>
                <c:pt idx="1">
                  <c:v>8624</c:v>
                </c:pt>
                <c:pt idx="2">
                  <c:v>5375.7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11334.5</c:v>
                </c:pt>
                <c:pt idx="1">
                  <c:v>10705</c:v>
                </c:pt>
                <c:pt idx="2">
                  <c:v>9738.5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octobre 2022</c:v>
                </c:pt>
                <c:pt idx="1">
                  <c:v>Exécution 2023 
au 31 octobre 2023</c:v>
                </c:pt>
                <c:pt idx="2">
                  <c:v>Exécution 2024
au 31 octobre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29294.600000000002</c:v>
                </c:pt>
                <c:pt idx="1">
                  <c:v>28799.100000000002</c:v>
                </c:pt>
                <c:pt idx="2">
                  <c:v>26857.599999999999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7</xdr:row>
      <xdr:rowOff>198905</xdr:rowOff>
    </xdr:from>
    <xdr:to>
      <xdr:col>7</xdr:col>
      <xdr:colOff>485399</xdr:colOff>
      <xdr:row>23</xdr:row>
      <xdr:rowOff>58505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561974</xdr:colOff>
      <xdr:row>7</xdr:row>
      <xdr:rowOff>170924</xdr:rowOff>
    </xdr:from>
    <xdr:to>
      <xdr:col>7</xdr:col>
      <xdr:colOff>647700</xdr:colOff>
      <xdr:row>23</xdr:row>
      <xdr:rowOff>30524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XFC24"/>
  <sheetViews>
    <sheetView showGridLines="0" tabSelected="1" zoomScaleNormal="100" workbookViewId="0">
      <selection activeCell="I24" sqref="I24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.5703125" customWidth="1"/>
    <col min="6" max="8" width="12.7109375" customWidth="1"/>
    <col min="9" max="9" width="11.42578125" customWidth="1"/>
    <col min="10" max="16383" width="11.42578125" hidden="1"/>
    <col min="16384" max="16384" width="13" hidden="1"/>
  </cols>
  <sheetData>
    <row r="1" spans="1:8" x14ac:dyDescent="0.25"/>
    <row r="2" spans="1:8" s="4" customFormat="1" ht="51" customHeight="1" x14ac:dyDescent="0.25">
      <c r="A2" s="5"/>
      <c r="B2" s="26" t="s">
        <v>0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5170.6000000000004</v>
      </c>
      <c r="D3" s="12">
        <v>6493.1</v>
      </c>
      <c r="E3" s="12">
        <v>6919.8</v>
      </c>
      <c r="F3" s="13"/>
      <c r="G3" s="14">
        <f>SIGN(C3)*(D3/C3-1)</f>
        <v>0.25577302440722538</v>
      </c>
      <c r="H3" s="28">
        <f t="shared" ref="H3:H6" si="0">SIGN(D3)*(E3/D3-1)</f>
        <v>6.5715913816204896E-2</v>
      </c>
    </row>
    <row r="4" spans="1:8" ht="15.75" x14ac:dyDescent="0.25">
      <c r="A4" s="1"/>
      <c r="B4" s="27" t="s">
        <v>2</v>
      </c>
      <c r="C4" s="15">
        <v>3735.6</v>
      </c>
      <c r="D4" s="15">
        <v>4845.8999999999996</v>
      </c>
      <c r="E4" s="15">
        <v>4887.1000000000004</v>
      </c>
      <c r="F4" s="13"/>
      <c r="G4" s="14">
        <f>SIGN(C4)*(D4/C4-1)</f>
        <v>0.29722132990684225</v>
      </c>
      <c r="H4" s="28">
        <f t="shared" si="0"/>
        <v>8.502032646154678E-3</v>
      </c>
    </row>
    <row r="5" spans="1:8" ht="15.75" x14ac:dyDescent="0.25">
      <c r="A5" s="2"/>
      <c r="B5" s="27" t="s">
        <v>3</v>
      </c>
      <c r="C5" s="12">
        <v>9993.1</v>
      </c>
      <c r="D5" s="12">
        <v>6077.4</v>
      </c>
      <c r="E5" s="12">
        <v>3233.3</v>
      </c>
      <c r="F5" s="13"/>
      <c r="G5" s="14">
        <f>SIGN(C5)*(D5/C5-1)</f>
        <v>-0.3918403698552001</v>
      </c>
      <c r="H5" s="28">
        <f t="shared" si="0"/>
        <v>-0.46797972817323186</v>
      </c>
    </row>
    <row r="6" spans="1:8" ht="15.75" x14ac:dyDescent="0.25">
      <c r="A6" s="1"/>
      <c r="B6" s="27" t="s">
        <v>4</v>
      </c>
      <c r="C6" s="15">
        <v>3405</v>
      </c>
      <c r="D6" s="15">
        <v>3460</v>
      </c>
      <c r="E6" s="15">
        <v>3358.7</v>
      </c>
      <c r="F6" s="13"/>
      <c r="G6" s="14">
        <f>SIGN(C6)*(D6/C6-1)</f>
        <v>1.6152716593245131E-2</v>
      </c>
      <c r="H6" s="28">
        <f t="shared" si="0"/>
        <v>-2.9277456647398892E-2</v>
      </c>
    </row>
    <row r="7" spans="1:8" ht="15.75" x14ac:dyDescent="0.25">
      <c r="A7" s="1"/>
      <c r="B7" s="29" t="s">
        <v>5</v>
      </c>
      <c r="C7" s="30">
        <v>22304.3</v>
      </c>
      <c r="D7" s="30">
        <v>20876.400000000001</v>
      </c>
      <c r="E7" s="30">
        <v>18398.900000000001</v>
      </c>
      <c r="F7" s="31"/>
      <c r="G7" s="32">
        <f>SIGN(C7)*(D7/C7-1)</f>
        <v>-6.4019045654873596E-2</v>
      </c>
      <c r="H7" s="33">
        <f>SIGN(D7)*(E7/D7-1)</f>
        <v>-0.11867467571037149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I25" sqref="I25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.285156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A1" s="45"/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569.4</v>
      </c>
      <c r="D3" s="12">
        <v>1626.4</v>
      </c>
      <c r="E3" s="12">
        <v>2281.6999999999998</v>
      </c>
      <c r="F3" s="13"/>
      <c r="G3" s="14">
        <f t="shared" ref="G3:G7" si="0">SIGN(C3)*(D3/C3-1)</f>
        <v>1.8563400070249387</v>
      </c>
      <c r="H3" s="28">
        <f>SIGN(D3)*(E3/D3-1)</f>
        <v>0.40291441219872093</v>
      </c>
    </row>
    <row r="4" spans="1:8" ht="15.75" x14ac:dyDescent="0.25">
      <c r="A4" s="1"/>
      <c r="B4" s="27" t="s">
        <v>2</v>
      </c>
      <c r="C4" s="15">
        <v>1966</v>
      </c>
      <c r="D4" s="15">
        <v>3005.7</v>
      </c>
      <c r="E4" s="15">
        <v>3001.1</v>
      </c>
      <c r="F4" s="13"/>
      <c r="G4" s="14">
        <f t="shared" si="0"/>
        <v>0.52884028484231926</v>
      </c>
      <c r="H4" s="28">
        <f>SIGN(D4)*(E4/D4-1)</f>
        <v>-1.5304255248360654E-3</v>
      </c>
    </row>
    <row r="5" spans="1:8" ht="15.75" x14ac:dyDescent="0.25">
      <c r="A5" s="2"/>
      <c r="B5" s="27" t="s">
        <v>3</v>
      </c>
      <c r="C5" s="12">
        <v>7534.4</v>
      </c>
      <c r="D5" s="12">
        <v>3657</v>
      </c>
      <c r="E5" s="12">
        <v>849.4</v>
      </c>
      <c r="F5" s="13"/>
      <c r="G5" s="14">
        <f t="shared" si="0"/>
        <v>-0.51462624761095777</v>
      </c>
      <c r="H5" s="28">
        <f t="shared" ref="H5:H7" si="1">SIGN(D5)*(E5/D5-1)</f>
        <v>-0.7677331145747881</v>
      </c>
    </row>
    <row r="6" spans="1:8" ht="15.75" x14ac:dyDescent="0.25">
      <c r="A6" s="1"/>
      <c r="B6" s="27" t="s">
        <v>4</v>
      </c>
      <c r="C6" s="15">
        <v>1762.1</v>
      </c>
      <c r="D6" s="15">
        <v>1801.5</v>
      </c>
      <c r="E6" s="15">
        <v>1454.9</v>
      </c>
      <c r="F6" s="13"/>
      <c r="G6" s="14">
        <f t="shared" si="0"/>
        <v>2.2359684467397001E-2</v>
      </c>
      <c r="H6" s="28">
        <f t="shared" si="1"/>
        <v>-0.19239522620038851</v>
      </c>
    </row>
    <row r="7" spans="1:8" ht="15.75" x14ac:dyDescent="0.25">
      <c r="A7" s="1"/>
      <c r="B7" s="29" t="s">
        <v>5</v>
      </c>
      <c r="C7" s="30">
        <v>11831.9</v>
      </c>
      <c r="D7" s="30">
        <v>10090.6</v>
      </c>
      <c r="E7" s="30">
        <v>7587.2</v>
      </c>
      <c r="F7" s="31"/>
      <c r="G7" s="32">
        <f t="shared" si="0"/>
        <v>-0.14716993889400687</v>
      </c>
      <c r="H7" s="33">
        <f t="shared" si="1"/>
        <v>-0.24809228390779547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topLeftCell="A4" zoomScaleNormal="100" workbookViewId="0">
      <selection activeCell="I25" sqref="I25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6.285156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16" t="s">
        <v>1</v>
      </c>
      <c r="C3" s="12">
        <v>30171.4</v>
      </c>
      <c r="D3" s="12">
        <v>29907.9</v>
      </c>
      <c r="E3" s="12">
        <v>27683.5</v>
      </c>
      <c r="F3" s="13"/>
      <c r="G3" s="14">
        <f>D3/C3-1</f>
        <v>-8.7334363006025262E-3</v>
      </c>
      <c r="H3" s="14">
        <f>SIGN(D3)*(E3/D3-1)</f>
        <v>-7.437499791025115E-2</v>
      </c>
    </row>
    <row r="4" spans="1:8" ht="15.75" x14ac:dyDescent="0.25">
      <c r="A4" s="1"/>
      <c r="B4" s="16" t="s">
        <v>2</v>
      </c>
      <c r="C4" s="15">
        <v>11569.3</v>
      </c>
      <c r="D4" s="15">
        <v>10962.7</v>
      </c>
      <c r="E4" s="15">
        <v>10064.1</v>
      </c>
      <c r="F4" s="13"/>
      <c r="G4" s="14">
        <f>D4/C4-1</f>
        <v>-5.2431867096539908E-2</v>
      </c>
      <c r="H4" s="14">
        <f t="shared" ref="H4:H6" si="0">SIGN(D4)*(E4/D4-1)</f>
        <v>-8.1968858036797543E-2</v>
      </c>
    </row>
    <row r="5" spans="1:8" ht="15.75" x14ac:dyDescent="0.25">
      <c r="A5" s="2"/>
      <c r="B5" s="16" t="s">
        <v>3</v>
      </c>
      <c r="C5" s="12">
        <v>12888.2</v>
      </c>
      <c r="D5" s="12">
        <v>8875.4</v>
      </c>
      <c r="E5" s="12">
        <v>5972.3</v>
      </c>
      <c r="F5" s="13"/>
      <c r="G5" s="14">
        <f t="shared" ref="G5:G6" si="1">D5/C5-1</f>
        <v>-0.31135457239955933</v>
      </c>
      <c r="H5" s="14">
        <f t="shared" si="0"/>
        <v>-0.3270951168398043</v>
      </c>
    </row>
    <row r="6" spans="1:8" ht="15.75" x14ac:dyDescent="0.25">
      <c r="A6" s="1"/>
      <c r="B6" s="16" t="s">
        <v>4</v>
      </c>
      <c r="C6" s="15">
        <v>3193.5</v>
      </c>
      <c r="D6" s="15">
        <v>1597.7</v>
      </c>
      <c r="E6" s="15">
        <v>1184</v>
      </c>
      <c r="F6" s="13"/>
      <c r="G6" s="14">
        <f t="shared" si="1"/>
        <v>-0.49970252074526378</v>
      </c>
      <c r="H6" s="14">
        <f t="shared" si="0"/>
        <v>-0.25893471865807105</v>
      </c>
    </row>
    <row r="7" spans="1:8" ht="15.75" x14ac:dyDescent="0.25">
      <c r="A7" s="1"/>
      <c r="B7" s="17" t="s">
        <v>5</v>
      </c>
      <c r="C7" s="18">
        <v>57822.400000000001</v>
      </c>
      <c r="D7" s="18">
        <v>51343.7</v>
      </c>
      <c r="E7" s="18">
        <v>44903.8</v>
      </c>
      <c r="F7" s="13"/>
      <c r="G7" s="19">
        <f>D7/C7-1</f>
        <v>-0.11204481308281922</v>
      </c>
      <c r="H7" s="19">
        <f>SIGN(D7)*(E7/D7-1)</f>
        <v>-0.12542726761024225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34" t="s">
        <v>7</v>
      </c>
      <c r="C2" s="25" t="s">
        <v>12</v>
      </c>
      <c r="D2" s="25" t="s">
        <v>13</v>
      </c>
      <c r="E2" s="25" t="s">
        <v>14</v>
      </c>
      <c r="F2" s="35" t="s">
        <v>11</v>
      </c>
      <c r="G2" s="36" t="s">
        <v>10</v>
      </c>
      <c r="H2" s="37" t="s">
        <v>9</v>
      </c>
    </row>
    <row r="3" spans="1:8" ht="15.75" x14ac:dyDescent="0.25">
      <c r="A3" s="1"/>
      <c r="B3" s="38" t="s">
        <v>1</v>
      </c>
      <c r="C3" s="12">
        <v>29294.600000000002</v>
      </c>
      <c r="D3" s="12">
        <v>28799.100000000002</v>
      </c>
      <c r="E3" s="12">
        <v>26857.599999999999</v>
      </c>
      <c r="F3" s="13"/>
      <c r="G3" s="14">
        <f>SIGN(C3)*(D3/C3-1)</f>
        <v>-1.6914380124664619E-2</v>
      </c>
      <c r="H3" s="39">
        <f>SIGN(D3)*(E3/D3-1)</f>
        <v>-6.741530117260619E-2</v>
      </c>
    </row>
    <row r="4" spans="1:8" ht="15.75" x14ac:dyDescent="0.25">
      <c r="A4" s="1"/>
      <c r="B4" s="38" t="s">
        <v>2</v>
      </c>
      <c r="C4" s="15">
        <v>11334.5</v>
      </c>
      <c r="D4" s="15">
        <v>10705</v>
      </c>
      <c r="E4" s="15">
        <v>9738.5</v>
      </c>
      <c r="F4" s="13"/>
      <c r="G4" s="14">
        <f t="shared" ref="G4:G7" si="0">SIGN(C4)*(D4/C4-1)</f>
        <v>-5.5538400458776338E-2</v>
      </c>
      <c r="H4" s="39">
        <f t="shared" ref="H4:H7" si="1">SIGN(D4)*(E4/D4-1)</f>
        <v>-9.0284913591779592E-2</v>
      </c>
    </row>
    <row r="5" spans="1:8" ht="15.75" x14ac:dyDescent="0.25">
      <c r="A5" s="2"/>
      <c r="B5" s="38" t="s">
        <v>3</v>
      </c>
      <c r="C5" s="12">
        <v>12903.800000000001</v>
      </c>
      <c r="D5" s="12">
        <v>8624</v>
      </c>
      <c r="E5" s="12">
        <v>5375.7</v>
      </c>
      <c r="F5" s="13"/>
      <c r="G5" s="14">
        <f t="shared" si="0"/>
        <v>-0.33166974069653909</v>
      </c>
      <c r="H5" s="39">
        <f t="shared" si="1"/>
        <v>-0.3766581632653061</v>
      </c>
    </row>
    <row r="6" spans="1:8" ht="15.75" x14ac:dyDescent="0.25">
      <c r="A6" s="1"/>
      <c r="B6" s="38" t="s">
        <v>4</v>
      </c>
      <c r="C6" s="15">
        <v>2384.6</v>
      </c>
      <c r="D6" s="15">
        <v>982.6</v>
      </c>
      <c r="E6" s="15">
        <v>-347.70000000000005</v>
      </c>
      <c r="F6" s="13"/>
      <c r="G6" s="14">
        <f>SIGN(C6)*(D6/C6-1)</f>
        <v>-0.58793927702759374</v>
      </c>
      <c r="H6" s="39">
        <f>SIGN(D6)*(E6/D6-1)</f>
        <v>-1.3538571137797679</v>
      </c>
    </row>
    <row r="7" spans="1:8" ht="15.75" x14ac:dyDescent="0.25">
      <c r="A7" s="1"/>
      <c r="B7" s="40" t="s">
        <v>5</v>
      </c>
      <c r="C7" s="41">
        <v>55917.5</v>
      </c>
      <c r="D7" s="41">
        <v>49110.7</v>
      </c>
      <c r="E7" s="41">
        <v>41624</v>
      </c>
      <c r="F7" s="42"/>
      <c r="G7" s="43">
        <f t="shared" si="0"/>
        <v>-0.121729333392945</v>
      </c>
      <c r="H7" s="44">
        <f t="shared" si="1"/>
        <v>-0.15244539377365829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Anh Nguyen</cp:lastModifiedBy>
  <cp:lastPrinted>2024-04-18T08:09:18Z</cp:lastPrinted>
  <dcterms:created xsi:type="dcterms:W3CDTF">2022-12-09T09:55:56Z</dcterms:created>
  <dcterms:modified xsi:type="dcterms:W3CDTF">2024-11-05T14:42:03Z</dcterms:modified>
</cp:coreProperties>
</file>