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4\SMCL 2024 - sept\"/>
    </mc:Choice>
  </mc:AlternateContent>
  <bookViews>
    <workbookView xWindow="0" yWindow="0" windowWidth="28800" windowHeight="1200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3" i="2"/>
  <c r="H4" i="1"/>
  <c r="H5" i="1"/>
  <c r="H6" i="1"/>
</calcChain>
</file>

<file path=xl/sharedStrings.xml><?xml version="1.0" encoding="utf-8"?>
<sst xmlns="http://schemas.openxmlformats.org/spreadsheetml/2006/main" count="48" uniqueCount="18">
  <si>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</si>
  <si>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</si>
  <si>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</si>
  <si>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</si>
  <si>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</si>
  <si>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</si>
  <si>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</si>
  <si>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</si>
  <si>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</si>
  <si>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</si>
  <si>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</si>
  <si>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Exécution 2022
 au 30 septembre 2022</t>
  </si>
  <si>
    <t>Exécution 2023 
au 30 septembre 2023</t>
  </si>
  <si>
    <t>Exécution 2024
au 30 septembre 2024</t>
  </si>
  <si>
    <t>Exécution 2022 
au 30 septembre 2022</t>
  </si>
  <si>
    <t>Exécution 2024 
au 30 septembre 2024</t>
  </si>
  <si>
    <t>Exécution 2022
au 30 septembre 2022</t>
  </si>
  <si>
    <t>Evolution sur la période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</si>
</sst>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  <xf numFmtId="0" fontId="16" fillId="0" borderId="0" xfId="0" applyFont="1"/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4419.2</c:v>
                </c:pt>
                <c:pt idx="1">
                  <c:v>5546.3</c:v>
                </c:pt>
                <c:pt idx="2">
                  <c:v>4376.5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3828.2</c:v>
                </c:pt>
                <c:pt idx="1">
                  <c:v>3976.2</c:v>
                </c:pt>
                <c:pt idx="2">
                  <c:v>4550.8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9621.9</c:v>
                </c:pt>
                <c:pt idx="1">
                  <c:v>5637.2</c:v>
                </c:pt>
                <c:pt idx="2">
                  <c:v>3846.3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3305</c:v>
                </c:pt>
                <c:pt idx="1">
                  <c:v>2936.5</c:v>
                </c:pt>
                <c:pt idx="2">
                  <c:v>2333.4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257.89999999999998</c:v>
                </c:pt>
                <c:pt idx="1">
                  <c:v>1158.0999999999999</c:v>
                </c:pt>
                <c:pt idx="2">
                  <c:v>251.6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2291.1999999999998</c:v>
                </c:pt>
                <c:pt idx="1">
                  <c:v>2330.9</c:v>
                </c:pt>
                <c:pt idx="2">
                  <c:v>2865.9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431362277496288E-17"/>
                  <c:y val="1.7747712418300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7425</c:v>
                </c:pt>
                <c:pt idx="1">
                  <c:v>3452.1</c:v>
                </c:pt>
                <c:pt idx="2">
                  <c:v>1735.7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1784.1</c:v>
                </c:pt>
                <c:pt idx="1">
                  <c:v>1534.7</c:v>
                </c:pt>
                <c:pt idx="2">
                  <c:v>541.1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3958.8</c:v>
                </c:pt>
                <c:pt idx="1">
                  <c:v>2154.4</c:v>
                </c:pt>
                <c:pt idx="2">
                  <c:v>1460.3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12603.1</c:v>
                </c:pt>
                <c:pt idx="1">
                  <c:v>9721.7000000000007</c:v>
                </c:pt>
                <c:pt idx="2">
                  <c:v>6435.3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11118.9</c:v>
                </c:pt>
                <c:pt idx="1">
                  <c:v>11001.7</c:v>
                </c:pt>
                <c:pt idx="2">
                  <c:v>10394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au 30 septembre 2022</c:v>
                </c:pt>
                <c:pt idx="1">
                  <c:v>Exécution 2023 
au 30 septembre 2023</c:v>
                </c:pt>
                <c:pt idx="2">
                  <c:v>Exécution 2024
au 30 septembre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30001.8</c:v>
                </c:pt>
                <c:pt idx="1">
                  <c:v>29946.5</c:v>
                </c:pt>
                <c:pt idx="2">
                  <c:v>28116.9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682440476190476"/>
          <c:y val="0.12985751633986928"/>
          <c:w val="0.77908746693121689"/>
          <c:h val="0.74563202614379087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 
au 30 septembre 2022</c:v>
                </c:pt>
                <c:pt idx="1">
                  <c:v>Exécution 2023 
au 30 septembre 2023</c:v>
                </c:pt>
                <c:pt idx="2">
                  <c:v>Exécution 2024 
au 30 septembre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2827.6000000000004</c:v>
                </c:pt>
                <c:pt idx="1">
                  <c:v>1565</c:v>
                </c:pt>
                <c:pt idx="2">
                  <c:v>334.29999999999995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 
au 30 septembre 2022</c:v>
                </c:pt>
                <c:pt idx="1">
                  <c:v>Exécution 2023 
au 30 septembre 2023</c:v>
                </c:pt>
                <c:pt idx="2">
                  <c:v>Exécution 2024 
au 30 septembre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12431.300000000001</c:v>
                </c:pt>
                <c:pt idx="1">
                  <c:v>9576.6</c:v>
                </c:pt>
                <c:pt idx="2">
                  <c:v>5978.1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 
au 30 septembre 2022</c:v>
                </c:pt>
                <c:pt idx="1">
                  <c:v>Exécution 2023 
au 30 septembre 2023</c:v>
                </c:pt>
                <c:pt idx="2">
                  <c:v>Exécution 2024 
au 30 septembre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10833.3</c:v>
                </c:pt>
                <c:pt idx="1">
                  <c:v>10789.6</c:v>
                </c:pt>
                <c:pt idx="2">
                  <c:v>10028.1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 
au 30 septembre 2022</c:v>
                </c:pt>
                <c:pt idx="1">
                  <c:v>Exécution 2023 
au 30 septembre 2023</c:v>
                </c:pt>
                <c:pt idx="2">
                  <c:v>Exécution 2024 
au 30 septembre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29159.7</c:v>
                </c:pt>
                <c:pt idx="1">
                  <c:v>29041.9</c:v>
                </c:pt>
                <c:pt idx="2">
                  <c:v>27422.5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7</xdr:row>
      <xdr:rowOff>198905</xdr:rowOff>
    </xdr:from>
    <xdr:to>
      <xdr:col>7</xdr:col>
      <xdr:colOff>485399</xdr:colOff>
      <xdr:row>23</xdr:row>
      <xdr:rowOff>58505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561974</xdr:colOff>
      <xdr:row>7</xdr:row>
      <xdr:rowOff>170924</xdr:rowOff>
    </xdr:from>
    <xdr:to>
      <xdr:col>7</xdr:col>
      <xdr:colOff>647700</xdr:colOff>
      <xdr:row>23</xdr:row>
      <xdr:rowOff>30524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XFD24"/>
  <sheetViews>
    <sheetView showGridLines="0" tabSelected="1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5703125" customWidth="1"/>
    <col min="6" max="8" width="12.7109375" customWidth="1"/>
    <col min="9" max="9" width="11.42578125" customWidth="1"/>
    <col min="10" max="16383" width="11.42578125" hidden="1"/>
    <col min="16384" max="16384" width="13" hidden="1"/>
  </cols>
  <sheetData>
    <row r="1" spans="1:8" x14ac:dyDescent="0.25"/>
    <row r="2" spans="1:8" s="4" customFormat="1" ht="51" customHeight="1" x14ac:dyDescent="0.25">
      <c r="A2" s="5"/>
      <c r="B2" s="26" t="s">
        <v>0</v>
      </c>
      <c r="C2" s="25" t="s">
        <v>11</v>
      </c>
      <c r="D2" s="25" t="s">
        <v>12</v>
      </c>
      <c r="E2" s="25" t="s">
        <v>13</v>
      </c>
      <c r="F2" s="25" t="s">
        <v>17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4419.2</v>
      </c>
      <c r="D3" s="12">
        <v>5546.3</v>
      </c>
      <c r="E3" s="12">
        <v>4376.5</v>
      </c>
      <c r="F3" s="13"/>
      <c r="G3" s="14">
        <f>SIGN(C3)*(D3/C3-1)</f>
        <v>0.25504616220130361</v>
      </c>
      <c r="H3" s="28">
        <f t="shared" ref="H3:H6" si="0">SIGN(D3)*(E3/D3-1)</f>
        <v>-0.21091538503146245</v>
      </c>
    </row>
    <row r="4" spans="1:8" ht="15.75" x14ac:dyDescent="0.25">
      <c r="A4" s="1"/>
      <c r="B4" s="27" t="s">
        <v>2</v>
      </c>
      <c r="C4" s="15">
        <v>3828.2</v>
      </c>
      <c r="D4" s="15">
        <v>3976.2</v>
      </c>
      <c r="E4" s="15">
        <v>4550.8</v>
      </c>
      <c r="F4" s="13"/>
      <c r="G4" s="14">
        <f>SIGN(C4)*(D4/C4-1)</f>
        <v>3.8660467060237291E-2</v>
      </c>
      <c r="H4" s="28">
        <f t="shared" si="0"/>
        <v>0.14450983350938085</v>
      </c>
    </row>
    <row r="5" spans="1:8" ht="15.75" x14ac:dyDescent="0.25">
      <c r="A5" s="2"/>
      <c r="B5" s="27" t="s">
        <v>3</v>
      </c>
      <c r="C5" s="12">
        <v>9621.9</v>
      </c>
      <c r="D5" s="12">
        <v>5637.2</v>
      </c>
      <c r="E5" s="12">
        <v>3846.3</v>
      </c>
      <c r="F5" s="13"/>
      <c r="G5" s="14">
        <f>SIGN(C5)*(D5/C5-1)</f>
        <v>-0.41412818674066454</v>
      </c>
      <c r="H5" s="28">
        <f t="shared" si="0"/>
        <v>-0.31769318101184985</v>
      </c>
    </row>
    <row r="6" spans="1:8" ht="15.75" x14ac:dyDescent="0.25">
      <c r="A6" s="1"/>
      <c r="B6" s="27" t="s">
        <v>4</v>
      </c>
      <c r="C6" s="15">
        <v>3305</v>
      </c>
      <c r="D6" s="15">
        <v>2936.5</v>
      </c>
      <c r="E6" s="15">
        <v>2333.4</v>
      </c>
      <c r="F6" s="13"/>
      <c r="G6" s="14">
        <f>SIGN(C6)*(D6/C6-1)</f>
        <v>-0.11149773071104385</v>
      </c>
      <c r="H6" s="28">
        <f t="shared" si="0"/>
        <v>-0.20538055508258124</v>
      </c>
    </row>
    <row r="7" spans="1:8" ht="15.75" x14ac:dyDescent="0.25">
      <c r="A7" s="1"/>
      <c r="B7" s="29" t="s">
        <v>5</v>
      </c>
      <c r="C7" s="30">
        <v>21174.400000000001</v>
      </c>
      <c r="D7" s="30">
        <v>18096.3</v>
      </c>
      <c r="E7" s="30">
        <v>15107</v>
      </c>
      <c r="F7" s="31"/>
      <c r="G7" s="32">
        <f>SIGN(C7)*(D7/C7-1)</f>
        <v>-0.14536893607374957</v>
      </c>
      <c r="H7" s="33">
        <f>SIGN(D7)*(E7/D7-1)</f>
        <v>-0.16518846394014242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A16" sqref="A16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285156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A1" s="45"/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11</v>
      </c>
      <c r="D2" s="25" t="s">
        <v>12</v>
      </c>
      <c r="E2" s="25" t="s">
        <v>13</v>
      </c>
      <c r="F2" s="25" t="s">
        <v>17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257.89999999999998</v>
      </c>
      <c r="D3" s="12">
        <v>1158.0999999999999</v>
      </c>
      <c r="E3" s="12">
        <v>251.6</v>
      </c>
      <c r="F3" s="13"/>
      <c r="G3" s="14">
        <v>3.49</v>
      </c>
      <c r="H3" s="28">
        <f>SIGN(D3)*(E3/D3-1)</f>
        <v>-0.78274760383386577</v>
      </c>
    </row>
    <row r="4" spans="1:8" ht="15.75" x14ac:dyDescent="0.25">
      <c r="A4" s="1"/>
      <c r="B4" s="27" t="s">
        <v>2</v>
      </c>
      <c r="C4" s="15">
        <v>2291.1999999999998</v>
      </c>
      <c r="D4" s="15">
        <v>2330.9</v>
      </c>
      <c r="E4" s="15">
        <v>2865.9</v>
      </c>
      <c r="F4" s="13"/>
      <c r="G4" s="14">
        <f t="shared" ref="G4:G7" si="0">SIGN(C4)*(D4/C4-1)</f>
        <v>1.7327164804469497E-2</v>
      </c>
      <c r="H4" s="28">
        <v>0.22900000000000001</v>
      </c>
    </row>
    <row r="5" spans="1:8" ht="15.75" x14ac:dyDescent="0.25">
      <c r="A5" s="2"/>
      <c r="B5" s="27" t="s">
        <v>3</v>
      </c>
      <c r="C5" s="12">
        <v>7425</v>
      </c>
      <c r="D5" s="12">
        <v>3452.1</v>
      </c>
      <c r="E5" s="12">
        <v>1735.7</v>
      </c>
      <c r="F5" s="13"/>
      <c r="G5" s="14">
        <f t="shared" si="0"/>
        <v>-0.53507070707070703</v>
      </c>
      <c r="H5" s="28">
        <f t="shared" ref="H5:H7" si="1">SIGN(D5)*(E5/D5-1)</f>
        <v>-0.49720460009849077</v>
      </c>
    </row>
    <row r="6" spans="1:8" ht="15.75" x14ac:dyDescent="0.25">
      <c r="A6" s="1"/>
      <c r="B6" s="27" t="s">
        <v>4</v>
      </c>
      <c r="C6" s="15">
        <v>1784.1</v>
      </c>
      <c r="D6" s="15">
        <v>1534.7</v>
      </c>
      <c r="E6" s="15">
        <v>541.1</v>
      </c>
      <c r="F6" s="13"/>
      <c r="G6" s="14">
        <f t="shared" si="0"/>
        <v>-0.13979037049492737</v>
      </c>
      <c r="H6" s="28">
        <f t="shared" si="1"/>
        <v>-0.64742294911057541</v>
      </c>
    </row>
    <row r="7" spans="1:8" ht="15.75" x14ac:dyDescent="0.25">
      <c r="A7" s="1"/>
      <c r="B7" s="29" t="s">
        <v>5</v>
      </c>
      <c r="C7" s="30">
        <v>11758.3</v>
      </c>
      <c r="D7" s="30">
        <v>8475.9</v>
      </c>
      <c r="E7" s="30">
        <v>5394.3</v>
      </c>
      <c r="F7" s="31"/>
      <c r="G7" s="32">
        <f t="shared" si="0"/>
        <v>-0.27915600044224076</v>
      </c>
      <c r="H7" s="33">
        <f t="shared" si="1"/>
        <v>-0.36357201005202977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A15" sqref="A15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6.285156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16</v>
      </c>
      <c r="D2" s="25" t="s">
        <v>12</v>
      </c>
      <c r="E2" s="25" t="s">
        <v>13</v>
      </c>
      <c r="F2" s="25" t="s">
        <v>17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30001.8</v>
      </c>
      <c r="D3" s="12">
        <v>29946.5</v>
      </c>
      <c r="E3" s="12">
        <v>28116.9</v>
      </c>
      <c r="F3" s="13"/>
      <c r="G3" s="14">
        <f>D3/C3-1</f>
        <v>-1.8432227399689527E-3</v>
      </c>
      <c r="H3" s="14">
        <f>SIGN(D3)*(E3/D3-1)</f>
        <v>-6.1095620523266447E-2</v>
      </c>
    </row>
    <row r="4" spans="1:8" ht="15.75" x14ac:dyDescent="0.25">
      <c r="A4" s="1"/>
      <c r="B4" s="16" t="s">
        <v>2</v>
      </c>
      <c r="C4" s="15">
        <v>11118.9</v>
      </c>
      <c r="D4" s="15">
        <v>11001.7</v>
      </c>
      <c r="E4" s="15">
        <v>10394</v>
      </c>
      <c r="F4" s="13"/>
      <c r="G4" s="14">
        <f>D4/C4-1</f>
        <v>-1.0540611031666702E-2</v>
      </c>
      <c r="H4" s="14">
        <f t="shared" ref="H4:H6" si="0">SIGN(D4)*(E4/D4-1)</f>
        <v>-5.523691793086527E-2</v>
      </c>
    </row>
    <row r="5" spans="1:8" ht="15.75" x14ac:dyDescent="0.25">
      <c r="A5" s="2"/>
      <c r="B5" s="16" t="s">
        <v>3</v>
      </c>
      <c r="C5" s="12">
        <v>12603.1</v>
      </c>
      <c r="D5" s="12">
        <v>9721.7000000000007</v>
      </c>
      <c r="E5" s="12">
        <v>6435.3</v>
      </c>
      <c r="F5" s="13"/>
      <c r="G5" s="14">
        <f t="shared" ref="G5:G6" si="1">D5/C5-1</f>
        <v>-0.22862629035713433</v>
      </c>
      <c r="H5" s="14">
        <f t="shared" si="0"/>
        <v>-0.33804787228571143</v>
      </c>
    </row>
    <row r="6" spans="1:8" ht="15.75" x14ac:dyDescent="0.25">
      <c r="A6" s="1"/>
      <c r="B6" s="16" t="s">
        <v>4</v>
      </c>
      <c r="C6" s="15">
        <v>3958.8</v>
      </c>
      <c r="D6" s="15">
        <v>2154.4</v>
      </c>
      <c r="E6" s="15">
        <v>1460.3</v>
      </c>
      <c r="F6" s="13"/>
      <c r="G6" s="14">
        <f t="shared" si="1"/>
        <v>-0.45579468525815903</v>
      </c>
      <c r="H6" s="14">
        <f t="shared" si="0"/>
        <v>-0.32217786854808772</v>
      </c>
    </row>
    <row r="7" spans="1:8" ht="15.75" x14ac:dyDescent="0.25">
      <c r="A7" s="1"/>
      <c r="B7" s="17" t="s">
        <v>5</v>
      </c>
      <c r="C7" s="18">
        <v>57682.7</v>
      </c>
      <c r="D7" s="18">
        <v>52824.3</v>
      </c>
      <c r="E7" s="18">
        <v>46406.5</v>
      </c>
      <c r="F7" s="13"/>
      <c r="G7" s="19">
        <f>D7/C7-1</f>
        <v>-8.422629315201946E-2</v>
      </c>
      <c r="H7" s="19">
        <f>SIGN(D7)*(E7/D7-1)</f>
        <v>-0.12149332788129708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A11" sqref="A11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25" t="s">
        <v>14</v>
      </c>
      <c r="D2" s="25" t="s">
        <v>12</v>
      </c>
      <c r="E2" s="25" t="s">
        <v>15</v>
      </c>
      <c r="F2" s="35" t="s">
        <v>17</v>
      </c>
      <c r="G2" s="36" t="s">
        <v>10</v>
      </c>
      <c r="H2" s="37" t="s">
        <v>9</v>
      </c>
    </row>
    <row r="3" spans="1:8" ht="15.75" x14ac:dyDescent="0.25">
      <c r="A3" s="1"/>
      <c r="B3" s="38" t="s">
        <v>1</v>
      </c>
      <c r="C3" s="12">
        <v>29159.7</v>
      </c>
      <c r="D3" s="12">
        <v>29041.9</v>
      </c>
      <c r="E3" s="12">
        <v>27422.5</v>
      </c>
      <c r="F3" s="13"/>
      <c r="G3" s="14">
        <f>SIGN(C3)*(D3/C3-1)</f>
        <v>-4.0398220832175147E-3</v>
      </c>
      <c r="H3" s="39">
        <f>SIGN(D3)*(E3/D3-1)</f>
        <v>-5.5760814547257675E-2</v>
      </c>
    </row>
    <row r="4" spans="1:8" ht="15.75" x14ac:dyDescent="0.25">
      <c r="A4" s="1"/>
      <c r="B4" s="38" t="s">
        <v>2</v>
      </c>
      <c r="C4" s="15">
        <v>10833.3</v>
      </c>
      <c r="D4" s="15">
        <v>10789.6</v>
      </c>
      <c r="E4" s="15">
        <v>10028.1</v>
      </c>
      <c r="F4" s="13"/>
      <c r="G4" s="14">
        <f t="shared" ref="G4:G7" si="0">SIGN(C4)*(D4/C4-1)</f>
        <v>-4.0338585657185844E-3</v>
      </c>
      <c r="H4" s="39">
        <f t="shared" ref="H4:H7" si="1">SIGN(D4)*(E4/D4-1)</f>
        <v>-7.0577222510565751E-2</v>
      </c>
    </row>
    <row r="5" spans="1:8" ht="15.75" x14ac:dyDescent="0.25">
      <c r="A5" s="2"/>
      <c r="B5" s="38" t="s">
        <v>3</v>
      </c>
      <c r="C5" s="12">
        <v>12431.300000000001</v>
      </c>
      <c r="D5" s="12">
        <v>9576.6</v>
      </c>
      <c r="E5" s="12">
        <v>5978.1</v>
      </c>
      <c r="F5" s="13"/>
      <c r="G5" s="14">
        <f>SIGN(C5)*(D5/C5-1)</f>
        <v>-0.22963809094784937</v>
      </c>
      <c r="H5" s="39">
        <f>SIGN(D5)*(E5/D5-1)</f>
        <v>-0.37575966418144224</v>
      </c>
    </row>
    <row r="6" spans="1:8" ht="15.75" x14ac:dyDescent="0.25">
      <c r="A6" s="1"/>
      <c r="B6" s="38" t="s">
        <v>4</v>
      </c>
      <c r="C6" s="15">
        <v>2827.6000000000004</v>
      </c>
      <c r="D6" s="15">
        <v>1565</v>
      </c>
      <c r="E6" s="15">
        <v>334.29999999999995</v>
      </c>
      <c r="F6" s="13"/>
      <c r="G6" s="14">
        <f>SIGN(C6)*(D6/C6-1)</f>
        <v>-0.44652709011175562</v>
      </c>
      <c r="H6" s="39">
        <f>SIGN(D6)*(E6/D6-1)</f>
        <v>-0.78638977635782747</v>
      </c>
    </row>
    <row r="7" spans="1:8" ht="15.75" x14ac:dyDescent="0.25">
      <c r="A7" s="1"/>
      <c r="B7" s="40" t="s">
        <v>5</v>
      </c>
      <c r="C7" s="41">
        <v>55252.1</v>
      </c>
      <c r="D7" s="41">
        <v>50973</v>
      </c>
      <c r="E7" s="41">
        <v>43763</v>
      </c>
      <c r="F7" s="42"/>
      <c r="G7" s="43">
        <f t="shared" si="0"/>
        <v>-7.7446830075236894E-2</v>
      </c>
      <c r="H7" s="44">
        <f t="shared" si="1"/>
        <v>-0.14144743295470152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Anh Nguyen</cp:lastModifiedBy>
  <cp:lastPrinted>2024-04-18T08:09:18Z</cp:lastPrinted>
  <dcterms:created xsi:type="dcterms:W3CDTF">2022-12-09T09:55:56Z</dcterms:created>
  <dcterms:modified xsi:type="dcterms:W3CDTF">2024-10-16T08:40:03Z</dcterms:modified>
</cp:coreProperties>
</file>