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esmonts01\Documents\CCI\SPOCC\2024\08-2024\"/>
    </mc:Choice>
  </mc:AlternateContent>
  <bookViews>
    <workbookView xWindow="0" yWindow="0" windowWidth="23040" windowHeight="9780" tabRatio="810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G6" i="3" l="1"/>
  <c r="G3" i="3"/>
  <c r="G7" i="4"/>
  <c r="G4" i="4"/>
  <c r="G6" i="4"/>
  <c r="G5" i="4"/>
  <c r="G3" i="4"/>
  <c r="G7" i="3"/>
  <c r="G4" i="3"/>
  <c r="G7" i="2"/>
  <c r="G6" i="2"/>
  <c r="G5" i="2"/>
  <c r="G4" i="2"/>
  <c r="G3" i="2"/>
  <c r="G3" i="1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<sst xmlns="http://schemas.openxmlformats.org/spreadsheetml/2006/main" count="48" uniqueCount="15">
  <si>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</si>
  <si>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</si>
  <si>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</si>
  <si>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</si>
  <si>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</si>
  <si>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</si>
  <si>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</si>
  <si>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</si>
  <si>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</si>
  <si>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</si>
  <si>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</si>
  <si>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</si>
  <si>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Exécution 2022
 au 31 août 2022</t>
  </si>
  <si>
    <t>Exécution 2023 
au 31 août 2023</t>
  </si>
  <si>
    <t>Exécution 2024
au 31 août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</si>
</sst>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</borders>
  <cellStyleXfs count="30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0" fillId="5" borderId="12" xfId="26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</cellXfs>
  <cellStyles count="30">
    <cellStyle name="En-tête" xfId="5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2912.9</c:v>
                </c:pt>
                <c:pt idx="1">
                  <c:v>3946.2</c:v>
                </c:pt>
                <c:pt idx="2">
                  <c:v>3025.7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3003.2</c:v>
                </c:pt>
                <c:pt idx="1">
                  <c:v>2729.7</c:v>
                </c:pt>
                <c:pt idx="2">
                  <c:v>4028.8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7560.4</c:v>
                </c:pt>
                <c:pt idx="1">
                  <c:v>4889.5</c:v>
                </c:pt>
                <c:pt idx="2">
                  <c:v>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2814.9</c:v>
                </c:pt>
                <c:pt idx="1">
                  <c:v>2367.6</c:v>
                </c:pt>
                <c:pt idx="2">
                  <c:v>2338.6999999999998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-797.2</c:v>
                </c:pt>
                <c:pt idx="1">
                  <c:v>97.1</c:v>
                </c:pt>
                <c:pt idx="2">
                  <c:v>-645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1643.9</c:v>
                </c:pt>
                <c:pt idx="1">
                  <c:v>1294</c:v>
                </c:pt>
                <c:pt idx="2">
                  <c:v>2571.4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5743.1</c:v>
                </c:pt>
                <c:pt idx="1">
                  <c:v>2996.2</c:v>
                </c:pt>
                <c:pt idx="2">
                  <c:v>1474.7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1423.1</c:v>
                </c:pt>
                <c:pt idx="1">
                  <c:v>1068.5999999999999</c:v>
                </c:pt>
                <c:pt idx="2">
                  <c:v>732.1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70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5517.1</c:v>
                </c:pt>
                <c:pt idx="1">
                  <c:v>2276.5</c:v>
                </c:pt>
                <c:pt idx="2">
                  <c:v>1071.2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13971.9</c:v>
                </c:pt>
                <c:pt idx="1">
                  <c:v>10080.9</c:v>
                </c:pt>
                <c:pt idx="2">
                  <c:v>6487.4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11197.1</c:v>
                </c:pt>
                <c:pt idx="1">
                  <c:v>11066.6</c:v>
                </c:pt>
                <c:pt idx="2">
                  <c:v>10221.9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30078.799999999999</c:v>
                </c:pt>
                <c:pt idx="1">
                  <c:v>30331.3</c:v>
                </c:pt>
                <c:pt idx="2">
                  <c:v>28451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2870.6000000000004</c:v>
                </c:pt>
                <c:pt idx="1">
                  <c:v>1758</c:v>
                </c:pt>
                <c:pt idx="2">
                  <c:v>-123.39999999999986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12971.8</c:v>
                </c:pt>
                <c:pt idx="1">
                  <c:v>9960.4</c:v>
                </c:pt>
                <c:pt idx="2">
                  <c:v>5890.3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10904.1</c:v>
                </c:pt>
                <c:pt idx="1">
                  <c:v>10881.6</c:v>
                </c:pt>
                <c:pt idx="2">
                  <c:v>9918.5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août 2022</c:v>
                </c:pt>
                <c:pt idx="1">
                  <c:v>Exécution 2023 
au 31 août 2023</c:v>
                </c:pt>
                <c:pt idx="2">
                  <c:v>Exécution 2024
au 31 août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28886.2</c:v>
                </c:pt>
                <c:pt idx="1">
                  <c:v>29456.2</c:v>
                </c:pt>
                <c:pt idx="2">
                  <c:v>27755.7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>
      <selection activeCell="A15" sqref="A15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3" width="15.85546875" bestFit="1" customWidth="1"/>
    <col min="4" max="5" width="15.570312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/>
    <row r="2" spans="1:8" s="4" customFormat="1" ht="51" customHeight="1" x14ac:dyDescent="0.25">
      <c r="A2" s="5"/>
      <c r="B2" s="26" t="s">
        <v>0</v>
      </c>
      <c r="C2" s="25" t="s">
        <v>12</v>
      </c>
      <c r="D2" s="25" t="s">
        <v>13</v>
      </c>
      <c r="E2" s="25" t="s">
        <v>14</v>
      </c>
      <c r="F2" s="25" t="s">
        <v>1</v>
      </c>
      <c r="G2" s="21" t="s">
        <v>11</v>
      </c>
      <c r="H2" s="22" t="s">
        <v>10</v>
      </c>
    </row>
    <row r="3" spans="1:8" ht="15.75" x14ac:dyDescent="0.25">
      <c r="A3" s="1"/>
      <c r="B3" s="27" t="s">
        <v>2</v>
      </c>
      <c r="C3" s="12">
        <v>2912.9</v>
      </c>
      <c r="D3" s="12">
        <v>3946.2</v>
      </c>
      <c r="E3" s="12">
        <v>3025.7</v>
      </c>
      <c r="F3" s="13"/>
      <c r="G3" s="14">
        <f>SIGN(C3)*(D3/C3-1)</f>
        <v>0.35473239726732797</v>
      </c>
      <c r="H3" s="28">
        <f t="shared" ref="H3:H6" si="0">SIGN(D3)*(E3/D3-1)</f>
        <v>-0.23326237899751656</v>
      </c>
    </row>
    <row r="4" spans="1:8" ht="15.75" x14ac:dyDescent="0.25">
      <c r="A4" s="1"/>
      <c r="B4" s="27" t="s">
        <v>3</v>
      </c>
      <c r="C4" s="15">
        <v>3003.2</v>
      </c>
      <c r="D4" s="15">
        <v>2729.7</v>
      </c>
      <c r="E4" s="15">
        <v>4028.8</v>
      </c>
      <c r="F4" s="13"/>
      <c r="G4" s="14">
        <f>SIGN(C4)*(D4/C4-1)</f>
        <v>-9.1069525839104992E-2</v>
      </c>
      <c r="H4" s="28">
        <f t="shared" si="0"/>
        <v>0.47591310400410314</v>
      </c>
    </row>
    <row r="5" spans="1:8" ht="15.75" x14ac:dyDescent="0.25">
      <c r="A5" s="2"/>
      <c r="B5" s="27" t="s">
        <v>4</v>
      </c>
      <c r="C5" s="12">
        <v>7560.4</v>
      </c>
      <c r="D5" s="12">
        <v>4889.5</v>
      </c>
      <c r="E5" s="12">
        <v>3325</v>
      </c>
      <c r="F5" s="13"/>
      <c r="G5" s="14">
        <f>SIGN(C5)*(D5/C5-1)</f>
        <v>-0.35327495899687844</v>
      </c>
      <c r="H5" s="28">
        <f t="shared" si="0"/>
        <v>-0.31997136721546171</v>
      </c>
    </row>
    <row r="6" spans="1:8" ht="15.75" x14ac:dyDescent="0.25">
      <c r="A6" s="1"/>
      <c r="B6" s="27" t="s">
        <v>5</v>
      </c>
      <c r="C6" s="15">
        <v>2814.9</v>
      </c>
      <c r="D6" s="15">
        <v>2367.6</v>
      </c>
      <c r="E6" s="15">
        <v>2338.6999999999998</v>
      </c>
      <c r="F6" s="13"/>
      <c r="G6" s="14">
        <f>SIGN(C6)*(D6/C6-1)</f>
        <v>-0.15890440157732078</v>
      </c>
      <c r="H6" s="28">
        <f t="shared" si="0"/>
        <v>-1.2206453792870442E-2</v>
      </c>
    </row>
    <row r="7" spans="1:8" ht="15.75" x14ac:dyDescent="0.25">
      <c r="A7" s="1"/>
      <c r="B7" s="29" t="s">
        <v>6</v>
      </c>
      <c r="C7" s="30">
        <v>16291.4</v>
      </c>
      <c r="D7" s="30">
        <v>13933</v>
      </c>
      <c r="E7" s="30">
        <v>12718.3</v>
      </c>
      <c r="F7" s="31"/>
      <c r="G7" s="32">
        <f>SIGN(C7)*(D7/C7-1)</f>
        <v>-0.14476349485004358</v>
      </c>
      <c r="H7" s="33">
        <f>SIGN(D7)*(E7/D7-1)</f>
        <v>-8.7181511519414445E-2</v>
      </c>
    </row>
    <row r="8" spans="1:8" ht="15.75" x14ac:dyDescent="0.25">
      <c r="A8" s="1"/>
      <c r="B8" s="5"/>
      <c r="C8" s="6"/>
      <c r="D8" s="23"/>
      <c r="E8" s="23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A13" sqref="A13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855468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10" customFormat="1" ht="51" customHeight="1" x14ac:dyDescent="0.25">
      <c r="A2" s="11"/>
      <c r="B2" s="26" t="s">
        <v>7</v>
      </c>
      <c r="C2" s="25" t="s">
        <v>12</v>
      </c>
      <c r="D2" s="25" t="s">
        <v>13</v>
      </c>
      <c r="E2" s="25" t="s">
        <v>14</v>
      </c>
      <c r="F2" s="25" t="s">
        <v>1</v>
      </c>
      <c r="G2" s="21" t="s">
        <v>11</v>
      </c>
      <c r="H2" s="22" t="s">
        <v>10</v>
      </c>
    </row>
    <row r="3" spans="1:8" ht="15.75" x14ac:dyDescent="0.25">
      <c r="A3" s="1"/>
      <c r="B3" s="27" t="s">
        <v>2</v>
      </c>
      <c r="C3" s="12">
        <v>-797.2</v>
      </c>
      <c r="D3" s="12">
        <v>97.1</v>
      </c>
      <c r="E3" s="12">
        <v>-645</v>
      </c>
      <c r="F3" s="13"/>
      <c r="G3" s="14">
        <f>SIGN(C3)*(D3/C3-1)</f>
        <v>1.1218013045659809</v>
      </c>
      <c r="H3" s="28">
        <f>SIGN(D3)*(E3/D3-1)</f>
        <v>-7.642636457260557</v>
      </c>
    </row>
    <row r="4" spans="1:8" ht="15.75" x14ac:dyDescent="0.25">
      <c r="A4" s="1"/>
      <c r="B4" s="27" t="s">
        <v>3</v>
      </c>
      <c r="C4" s="15">
        <v>1643.9</v>
      </c>
      <c r="D4" s="15">
        <v>1294</v>
      </c>
      <c r="E4" s="15">
        <v>2571.4</v>
      </c>
      <c r="F4" s="13"/>
      <c r="G4" s="14">
        <f t="shared" ref="G4:G7" si="0">SIGN(C4)*(D4/C4-1)</f>
        <v>-0.21284749680637516</v>
      </c>
      <c r="H4" s="28">
        <f t="shared" ref="H4:H7" si="1">SIGN(D4)*(E4/D4-1)</f>
        <v>0.98717156105100479</v>
      </c>
    </row>
    <row r="5" spans="1:8" ht="15.75" x14ac:dyDescent="0.25">
      <c r="A5" s="2"/>
      <c r="B5" s="27" t="s">
        <v>4</v>
      </c>
      <c r="C5" s="12">
        <v>5743.1</v>
      </c>
      <c r="D5" s="12">
        <v>2996.2</v>
      </c>
      <c r="E5" s="12">
        <v>1474.7</v>
      </c>
      <c r="F5" s="13"/>
      <c r="G5" s="14">
        <f t="shared" si="0"/>
        <v>-0.47829569396319072</v>
      </c>
      <c r="H5" s="28">
        <f t="shared" si="1"/>
        <v>-0.50780989253053865</v>
      </c>
    </row>
    <row r="6" spans="1:8" ht="15.75" x14ac:dyDescent="0.25">
      <c r="A6" s="1"/>
      <c r="B6" s="27" t="s">
        <v>5</v>
      </c>
      <c r="C6" s="15">
        <v>1423.1</v>
      </c>
      <c r="D6" s="15">
        <v>1068.5999999999999</v>
      </c>
      <c r="E6" s="15">
        <v>732.1</v>
      </c>
      <c r="F6" s="13"/>
      <c r="G6" s="14">
        <f t="shared" si="0"/>
        <v>-0.24910406858267164</v>
      </c>
      <c r="H6" s="28">
        <f t="shared" si="1"/>
        <v>-0.31489799737974911</v>
      </c>
    </row>
    <row r="7" spans="1:8" ht="15.75" x14ac:dyDescent="0.25">
      <c r="A7" s="1"/>
      <c r="B7" s="29" t="s">
        <v>6</v>
      </c>
      <c r="C7" s="30">
        <v>8012.9</v>
      </c>
      <c r="D7" s="30">
        <v>5455.9</v>
      </c>
      <c r="E7" s="30">
        <v>4133.1000000000004</v>
      </c>
      <c r="F7" s="31"/>
      <c r="G7" s="32">
        <f t="shared" si="0"/>
        <v>-0.3191104344244905</v>
      </c>
      <c r="H7" s="33">
        <f t="shared" si="1"/>
        <v>-0.24245312414083819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I13" sqref="I13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20" t="s">
        <v>9</v>
      </c>
      <c r="C2" s="25" t="s">
        <v>12</v>
      </c>
      <c r="D2" s="25" t="s">
        <v>13</v>
      </c>
      <c r="E2" s="25" t="s">
        <v>14</v>
      </c>
      <c r="F2" s="25" t="s">
        <v>1</v>
      </c>
      <c r="G2" s="21" t="s">
        <v>11</v>
      </c>
      <c r="H2" s="22" t="s">
        <v>10</v>
      </c>
    </row>
    <row r="3" spans="1:8" ht="15.75" x14ac:dyDescent="0.25">
      <c r="A3" s="1"/>
      <c r="B3" s="16" t="s">
        <v>2</v>
      </c>
      <c r="C3" s="12">
        <v>30078.799999999999</v>
      </c>
      <c r="D3" s="12">
        <v>30331.3</v>
      </c>
      <c r="E3" s="12">
        <v>28451</v>
      </c>
      <c r="F3" s="13"/>
      <c r="G3" s="14">
        <f>D3/C3-1</f>
        <v>8.3946168065214266E-3</v>
      </c>
      <c r="H3" s="14">
        <f>SIGN(D3)*(E3/D3-1)</f>
        <v>-6.1992067600135758E-2</v>
      </c>
    </row>
    <row r="4" spans="1:8" ht="15.75" x14ac:dyDescent="0.25">
      <c r="A4" s="1"/>
      <c r="B4" s="16" t="s">
        <v>3</v>
      </c>
      <c r="C4" s="15">
        <v>11197.1</v>
      </c>
      <c r="D4" s="15">
        <v>11066.6</v>
      </c>
      <c r="E4" s="15">
        <v>10221.9</v>
      </c>
      <c r="F4" s="13"/>
      <c r="G4" s="14">
        <f>D4/C4-1</f>
        <v>-1.1654803475899977E-2</v>
      </c>
      <c r="H4" s="14">
        <f t="shared" ref="H4:H6" si="0">SIGN(D4)*(E4/D4-1)</f>
        <v>-7.6328773064898048E-2</v>
      </c>
    </row>
    <row r="5" spans="1:8" ht="15.75" x14ac:dyDescent="0.25">
      <c r="A5" s="2"/>
      <c r="B5" s="16" t="s">
        <v>4</v>
      </c>
      <c r="C5" s="12">
        <v>13971.9</v>
      </c>
      <c r="D5" s="12">
        <v>10080.9</v>
      </c>
      <c r="E5" s="12">
        <v>6487.4</v>
      </c>
      <c r="F5" s="13"/>
      <c r="G5" s="14">
        <f t="shared" ref="G5:G6" si="1">D5/C5-1</f>
        <v>-0.2784875356966483</v>
      </c>
      <c r="H5" s="14">
        <f t="shared" si="0"/>
        <v>-0.35646618853475387</v>
      </c>
    </row>
    <row r="6" spans="1:8" ht="15.75" x14ac:dyDescent="0.25">
      <c r="A6" s="1"/>
      <c r="B6" s="16" t="s">
        <v>5</v>
      </c>
      <c r="C6" s="15">
        <v>5517.1</v>
      </c>
      <c r="D6" s="15">
        <v>2276.5</v>
      </c>
      <c r="E6" s="15">
        <v>1071.2</v>
      </c>
      <c r="F6" s="13"/>
      <c r="G6" s="14">
        <f t="shared" si="1"/>
        <v>-0.58737380145366225</v>
      </c>
      <c r="H6" s="14">
        <f t="shared" si="0"/>
        <v>-0.52945310784098387</v>
      </c>
    </row>
    <row r="7" spans="1:8" ht="15.75" x14ac:dyDescent="0.25">
      <c r="A7" s="1"/>
      <c r="B7" s="17" t="s">
        <v>6</v>
      </c>
      <c r="C7" s="18">
        <v>60765</v>
      </c>
      <c r="D7" s="18">
        <v>53755.3</v>
      </c>
      <c r="E7" s="18">
        <v>46231.6</v>
      </c>
      <c r="F7" s="13"/>
      <c r="G7" s="19">
        <f>D7/C7-1</f>
        <v>-0.1153575248909734</v>
      </c>
      <c r="H7" s="19">
        <f>SIGN(D7)*(E7/D7-1)</f>
        <v>-0.13996201304801581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>
      <selection activeCell="A9" sqref="A9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9"/>
      <c r="E1" s="9"/>
    </row>
    <row r="2" spans="1:8" s="4" customFormat="1" ht="51" customHeight="1" x14ac:dyDescent="0.25">
      <c r="A2" s="5"/>
      <c r="B2" s="34" t="s">
        <v>8</v>
      </c>
      <c r="C2" s="35" t="s">
        <v>12</v>
      </c>
      <c r="D2" s="35" t="s">
        <v>13</v>
      </c>
      <c r="E2" s="35" t="s">
        <v>14</v>
      </c>
      <c r="F2" s="35" t="s">
        <v>1</v>
      </c>
      <c r="G2" s="36" t="s">
        <v>11</v>
      </c>
      <c r="H2" s="37" t="s">
        <v>10</v>
      </c>
    </row>
    <row r="3" spans="1:8" ht="15.75" x14ac:dyDescent="0.25">
      <c r="A3" s="1"/>
      <c r="B3" s="38" t="s">
        <v>2</v>
      </c>
      <c r="C3" s="12">
        <v>28886.2</v>
      </c>
      <c r="D3" s="12">
        <v>29456.2</v>
      </c>
      <c r="E3" s="12">
        <v>27755.7</v>
      </c>
      <c r="F3" s="13"/>
      <c r="G3" s="14">
        <f>SIGN(C3)*(D3/C3-1)</f>
        <v>1.9732605881009002E-2</v>
      </c>
      <c r="H3" s="39">
        <f>SIGN(D3)*(E3/D3-1)</f>
        <v>-5.7729781845587635E-2</v>
      </c>
    </row>
    <row r="4" spans="1:8" ht="15.75" x14ac:dyDescent="0.25">
      <c r="A4" s="1"/>
      <c r="B4" s="38" t="s">
        <v>3</v>
      </c>
      <c r="C4" s="15">
        <v>10904.1</v>
      </c>
      <c r="D4" s="15">
        <v>10881.6</v>
      </c>
      <c r="E4" s="15">
        <v>9918.5</v>
      </c>
      <c r="F4" s="13"/>
      <c r="G4" s="14">
        <f t="shared" ref="G4:G7" si="0">SIGN(C4)*(D4/C4-1)</f>
        <v>-2.0634440256417363E-3</v>
      </c>
      <c r="H4" s="39">
        <f t="shared" ref="H4:H7" si="1">SIGN(D4)*(E4/D4-1)</f>
        <v>-8.8507204822820151E-2</v>
      </c>
    </row>
    <row r="5" spans="1:8" ht="15.75" x14ac:dyDescent="0.25">
      <c r="A5" s="2"/>
      <c r="B5" s="38" t="s">
        <v>4</v>
      </c>
      <c r="C5" s="12">
        <v>12971.8</v>
      </c>
      <c r="D5" s="12">
        <v>9960.4</v>
      </c>
      <c r="E5" s="12">
        <v>5890.3</v>
      </c>
      <c r="F5" s="13"/>
      <c r="G5" s="14">
        <f>SIGN(C5)*(D5/C5-1)</f>
        <v>-0.23214974020567691</v>
      </c>
      <c r="H5" s="39">
        <f>SIGN(D5)*(E5/D5-1)</f>
        <v>-0.40862816754347209</v>
      </c>
    </row>
    <row r="6" spans="1:8" ht="15.75" x14ac:dyDescent="0.25">
      <c r="A6" s="1"/>
      <c r="B6" s="38" t="s">
        <v>5</v>
      </c>
      <c r="C6" s="15">
        <v>2870.6000000000004</v>
      </c>
      <c r="D6" s="15">
        <v>1758</v>
      </c>
      <c r="E6" s="15">
        <v>-123.39999999999986</v>
      </c>
      <c r="F6" s="13"/>
      <c r="G6" s="14">
        <f>SIGN(C6)*(D6/C6-1)</f>
        <v>-0.38758447711279875</v>
      </c>
      <c r="H6" s="39">
        <f>SIGN(D6)*(E6/D6-1)</f>
        <v>-1.0701934015927188</v>
      </c>
    </row>
    <row r="7" spans="1:8" ht="15.75" x14ac:dyDescent="0.25">
      <c r="A7" s="1"/>
      <c r="B7" s="40" t="s">
        <v>6</v>
      </c>
      <c r="C7" s="41">
        <v>55632.800000000003</v>
      </c>
      <c r="D7" s="41">
        <v>52056.100000000006</v>
      </c>
      <c r="E7" s="41">
        <v>43441.1</v>
      </c>
      <c r="F7" s="42"/>
      <c r="G7" s="43">
        <f t="shared" si="0"/>
        <v>-6.4291209502307933E-2</v>
      </c>
      <c r="H7" s="44">
        <f t="shared" si="1"/>
        <v>-0.16549453378182399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Caroline Desmonts</cp:lastModifiedBy>
  <cp:lastPrinted>2024-04-18T08:09:18Z</cp:lastPrinted>
  <dcterms:created xsi:type="dcterms:W3CDTF">2022-12-09T09:55:56Z</dcterms:created>
  <dcterms:modified xsi:type="dcterms:W3CDTF">2024-09-09T10:10:18Z</dcterms:modified>
</cp:coreProperties>
</file>