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4\06-2024\"/>
    </mc:Choice>
  </mc:AlternateContent>
  <bookViews>
    <workbookView xWindow="0" yWindow="0" windowWidth="29010" windowHeight="1227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3" i="3"/>
  <c r="G7" i="4"/>
  <c r="G4" i="4"/>
  <c r="G6" i="4"/>
  <c r="G5" i="4"/>
  <c r="G3" i="4"/>
  <c r="G7" i="3" l="1"/>
  <c r="G5" i="3"/>
  <c r="G4" i="3"/>
  <c r="G7" i="2"/>
  <c r="G6" i="2"/>
  <c r="G5" i="2"/>
  <c r="G4" i="2"/>
  <c r="G3" i="2"/>
  <c r="G3" i="1"/>
  <c r="G7" i="1"/>
  <c r="G6" i="1"/>
  <c r="G5" i="1"/>
  <c r="G4" i="1"/>
  <c r="H3" i="3" l="1"/>
  <c r="H7" i="3"/>
  <c r="H3" i="1"/>
  <c r="H7" i="4"/>
  <c r="H7" i="1"/>
  <c r="H6" i="3"/>
  <c r="H3" i="4"/>
  <c r="H6" i="4"/>
  <c r="H5" i="4"/>
  <c r="H4" i="4"/>
  <c r="H5" i="3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<sst xmlns="http://schemas.openxmlformats.org/spreadsheetml/2006/main" count="48" uniqueCount="15">
  <si>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</si>
  <si>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</si>
  <si>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</si>
  <si>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</si>
  <si>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</si>
  <si>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</si>
  <si>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</si>
  <si>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</si>
  <si>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</si>
  <si>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</si>
  <si>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</si>
  <si>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</si>
  <si>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Exécution 2022
 au 30 juin 2022</t>
  </si>
  <si>
    <t>Exécution 2023 
au 30 juin 2023</t>
  </si>
  <si>
    <t>Exécution 2024
au 30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</si>
</sst>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</borders>
  <cellStyleXfs count="29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4" xfId="26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</cellXfs>
  <cellStyles count="29">
    <cellStyle name="En-tête" xfId="5"/>
    <cellStyle name="Milliers 2" xfId="28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-303.8</c:v>
                </c:pt>
                <c:pt idx="1">
                  <c:v>1991.3</c:v>
                </c:pt>
                <c:pt idx="2">
                  <c:v>-562.70000000000005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2764.1</c:v>
                </c:pt>
                <c:pt idx="1">
                  <c:v>2408.6</c:v>
                </c:pt>
                <c:pt idx="2">
                  <c:v>2580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6835.7</c:v>
                </c:pt>
                <c:pt idx="1">
                  <c:v>4812.3</c:v>
                </c:pt>
                <c:pt idx="2">
                  <c:v>2795.3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1982.4</c:v>
                </c:pt>
                <c:pt idx="1">
                  <c:v>1667.9</c:v>
                </c:pt>
                <c:pt idx="2">
                  <c:v>2195.3000000000002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8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-3043.6</c:v>
                </c:pt>
                <c:pt idx="1">
                  <c:v>-633.70000000000005</c:v>
                </c:pt>
                <c:pt idx="2">
                  <c:v>-3164.8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1813.5</c:v>
                </c:pt>
                <c:pt idx="1">
                  <c:v>1366.8</c:v>
                </c:pt>
                <c:pt idx="2">
                  <c:v>1568.9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5431.3</c:v>
                </c:pt>
                <c:pt idx="1">
                  <c:v>3466.5</c:v>
                </c:pt>
                <c:pt idx="2">
                  <c:v>1384.1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771.9</c:v>
                </c:pt>
                <c:pt idx="1">
                  <c:v>542.4</c:v>
                </c:pt>
                <c:pt idx="2">
                  <c:v>849.5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5464.3</c:v>
                </c:pt>
                <c:pt idx="1">
                  <c:v>1992.8</c:v>
                </c:pt>
                <c:pt idx="2">
                  <c:v>1163.4000000000001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14332.6</c:v>
                </c:pt>
                <c:pt idx="1">
                  <c:v>9524.1</c:v>
                </c:pt>
                <c:pt idx="2">
                  <c:v>5987.6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10348.299999999999</c:v>
                </c:pt>
                <c:pt idx="1">
                  <c:v>9931.9</c:v>
                </c:pt>
                <c:pt idx="2">
                  <c:v>9771.9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26642.5</c:v>
                </c:pt>
                <c:pt idx="1">
                  <c:v>29122.9</c:v>
                </c:pt>
                <c:pt idx="2">
                  <c:v>27898.400000000001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1064</c:v>
                </c:pt>
                <c:pt idx="1">
                  <c:v>996.09999999999991</c:v>
                </c:pt>
                <c:pt idx="2">
                  <c:v>-693.3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11441.7</c:v>
                </c:pt>
                <c:pt idx="1">
                  <c:v>9505.9</c:v>
                </c:pt>
                <c:pt idx="2">
                  <c:v>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9861.7999999999993</c:v>
                </c:pt>
                <c:pt idx="1">
                  <c:v>9658.5</c:v>
                </c:pt>
                <c:pt idx="2">
                  <c:v>9355.2999999999993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30 juin 2022</c:v>
                </c:pt>
                <c:pt idx="1">
                  <c:v>Exécution 2023 
au 30 juin 2023</c:v>
                </c:pt>
                <c:pt idx="2">
                  <c:v>Exécution 2024
au 30 juin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25147.599999999999</c:v>
                </c:pt>
                <c:pt idx="1">
                  <c:v>28112.100000000002</c:v>
                </c:pt>
                <c:pt idx="2">
                  <c:v>27095.7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A11" sqref="A11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customHeight="1" x14ac:dyDescent="0.25">
      <c r="A2" s="5"/>
      <c r="B2" s="20" t="s">
        <v>0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-303.8</v>
      </c>
      <c r="D3" s="12">
        <v>1991.3</v>
      </c>
      <c r="E3" s="12">
        <v>-562.70000000000005</v>
      </c>
      <c r="F3" s="13"/>
      <c r="G3" s="14">
        <f>SIGN(C3)*(D3/C3-1)</f>
        <v>7.5546412113232382</v>
      </c>
      <c r="H3" s="14">
        <f t="shared" ref="H3:H6" si="0">SIGN(D3)*(E3/D3-1)</f>
        <v>-1.282579219605283</v>
      </c>
    </row>
    <row r="4" spans="1:8" ht="15.75" x14ac:dyDescent="0.25">
      <c r="A4" s="1"/>
      <c r="B4" s="16" t="s">
        <v>3</v>
      </c>
      <c r="C4" s="15">
        <v>2764.1</v>
      </c>
      <c r="D4" s="15">
        <v>2408.6</v>
      </c>
      <c r="E4" s="15">
        <v>2580</v>
      </c>
      <c r="F4" s="13"/>
      <c r="G4" s="14">
        <f>SIGN(C4)*(D4/C4-1)</f>
        <v>-0.12861329184906478</v>
      </c>
      <c r="H4" s="14">
        <f t="shared" si="0"/>
        <v>7.1161670680063072E-2</v>
      </c>
    </row>
    <row r="5" spans="1:8" ht="15.75" x14ac:dyDescent="0.25">
      <c r="A5" s="2"/>
      <c r="B5" s="16" t="s">
        <v>4</v>
      </c>
      <c r="C5" s="12">
        <v>6835.7</v>
      </c>
      <c r="D5" s="12">
        <v>4812.3</v>
      </c>
      <c r="E5" s="12">
        <v>2795.3</v>
      </c>
      <c r="F5" s="13"/>
      <c r="G5" s="14">
        <f>SIGN(C5)*(D5/C5-1)</f>
        <v>-0.29600479833813653</v>
      </c>
      <c r="H5" s="14">
        <f t="shared" si="0"/>
        <v>-0.41913430168526478</v>
      </c>
    </row>
    <row r="6" spans="1:8" ht="15.75" x14ac:dyDescent="0.25">
      <c r="A6" s="1"/>
      <c r="B6" s="16" t="s">
        <v>5</v>
      </c>
      <c r="C6" s="15">
        <v>1982.4</v>
      </c>
      <c r="D6" s="15">
        <v>1667.9</v>
      </c>
      <c r="E6" s="15">
        <v>2195.3000000000002</v>
      </c>
      <c r="F6" s="13"/>
      <c r="G6" s="14">
        <f>SIGN(C6)*(D6/C6-1)</f>
        <v>-0.15864608555286519</v>
      </c>
      <c r="H6" s="14">
        <f t="shared" si="0"/>
        <v>0.31620600755440975</v>
      </c>
    </row>
    <row r="7" spans="1:8" ht="15.75" x14ac:dyDescent="0.25">
      <c r="A7" s="1"/>
      <c r="B7" s="17" t="s">
        <v>6</v>
      </c>
      <c r="C7" s="18">
        <v>11278.5</v>
      </c>
      <c r="D7" s="18">
        <v>10880.1</v>
      </c>
      <c r="E7" s="18">
        <v>7007.8</v>
      </c>
      <c r="F7" s="13"/>
      <c r="G7" s="19">
        <f>SIGN(C7)*(D7/C7-1)</f>
        <v>-3.5323846256151037E-2</v>
      </c>
      <c r="H7" s="19">
        <f>SIGN(D7)*(E7/D7-1)</f>
        <v>-0.35590665526971255</v>
      </c>
    </row>
    <row r="8" spans="1:8" ht="15.75" x14ac:dyDescent="0.25">
      <c r="A8" s="1"/>
      <c r="B8" s="5"/>
      <c r="C8" s="6"/>
      <c r="D8" s="6"/>
      <c r="E8" s="6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5.75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topLeftCell="A7" zoomScaleNormal="100" workbookViewId="0">
      <selection activeCell="A13" sqref="A13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10" customFormat="1" ht="51" customHeight="1" x14ac:dyDescent="0.25">
      <c r="A2" s="11"/>
      <c r="B2" s="20" t="s">
        <v>7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-3043.6</v>
      </c>
      <c r="D3" s="12">
        <v>-633.70000000000005</v>
      </c>
      <c r="E3" s="12">
        <v>-3164.8</v>
      </c>
      <c r="F3" s="13"/>
      <c r="G3" s="14">
        <f>SIGN(C3)*(D3/C3-1)</f>
        <v>0.79179261400972534</v>
      </c>
      <c r="H3" s="14">
        <f>SIGN(D3)*(E3/D3-1)</f>
        <v>-3.9941612750512858</v>
      </c>
    </row>
    <row r="4" spans="1:8" ht="15.75" x14ac:dyDescent="0.25">
      <c r="A4" s="1"/>
      <c r="B4" s="16" t="s">
        <v>3</v>
      </c>
      <c r="C4" s="15">
        <v>1813.5</v>
      </c>
      <c r="D4" s="15">
        <v>1366.8</v>
      </c>
      <c r="E4" s="15">
        <v>1568.9</v>
      </c>
      <c r="F4" s="13"/>
      <c r="G4" s="14">
        <f t="shared" ref="G4:G7" si="0">SIGN(C4)*(D4/C4-1)</f>
        <v>-0.2463192721257238</v>
      </c>
      <c r="H4" s="14">
        <f t="shared" ref="H4:H7" si="1">SIGN(D4)*(E4/D4-1)</f>
        <v>0.14786362306116496</v>
      </c>
    </row>
    <row r="5" spans="1:8" ht="15.75" x14ac:dyDescent="0.25">
      <c r="A5" s="2"/>
      <c r="B5" s="16" t="s">
        <v>4</v>
      </c>
      <c r="C5" s="12">
        <v>5431.3</v>
      </c>
      <c r="D5" s="12">
        <v>3466.5</v>
      </c>
      <c r="E5" s="12">
        <v>1384.1</v>
      </c>
      <c r="F5" s="13"/>
      <c r="G5" s="14">
        <f t="shared" si="0"/>
        <v>-0.36175501261208187</v>
      </c>
      <c r="H5" s="14">
        <f t="shared" si="1"/>
        <v>-0.60072118851867873</v>
      </c>
    </row>
    <row r="6" spans="1:8" ht="15.75" x14ac:dyDescent="0.25">
      <c r="A6" s="1"/>
      <c r="B6" s="16" t="s">
        <v>5</v>
      </c>
      <c r="C6" s="15">
        <v>771.9</v>
      </c>
      <c r="D6" s="15">
        <v>542.4</v>
      </c>
      <c r="E6" s="15">
        <v>849.5</v>
      </c>
      <c r="F6" s="13"/>
      <c r="G6" s="14">
        <f t="shared" si="0"/>
        <v>-0.2973183054799845</v>
      </c>
      <c r="H6" s="14">
        <f t="shared" si="1"/>
        <v>0.56618731563421831</v>
      </c>
    </row>
    <row r="7" spans="1:8" ht="15.75" x14ac:dyDescent="0.25">
      <c r="A7" s="1"/>
      <c r="B7" s="17" t="s">
        <v>6</v>
      </c>
      <c r="C7" s="18">
        <v>4973.1000000000004</v>
      </c>
      <c r="D7" s="18">
        <v>4742.1000000000004</v>
      </c>
      <c r="E7" s="18">
        <v>637.70000000000005</v>
      </c>
      <c r="F7" s="13"/>
      <c r="G7" s="19">
        <f t="shared" si="0"/>
        <v>-4.6449900464499039E-2</v>
      </c>
      <c r="H7" s="19">
        <f t="shared" si="1"/>
        <v>-0.86552371312287801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opLeftCell="A6" zoomScaleNormal="100" workbookViewId="0">
      <selection activeCell="I24" sqref="I24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9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26642.5</v>
      </c>
      <c r="D3" s="12">
        <v>29122.9</v>
      </c>
      <c r="E3" s="12">
        <v>27898.400000000001</v>
      </c>
      <c r="F3" s="13"/>
      <c r="G3" s="14">
        <f>D3/C3-1</f>
        <v>9.3099371305245482E-2</v>
      </c>
      <c r="H3" s="14">
        <f>SIGN(D3)*(E3/D3-1)</f>
        <v>-4.2045950094255713E-2</v>
      </c>
    </row>
    <row r="4" spans="1:8" ht="15.75" x14ac:dyDescent="0.25">
      <c r="A4" s="1"/>
      <c r="B4" s="16" t="s">
        <v>3</v>
      </c>
      <c r="C4" s="15">
        <v>10348.299999999999</v>
      </c>
      <c r="D4" s="15">
        <v>9931.9</v>
      </c>
      <c r="E4" s="15">
        <v>9771.9</v>
      </c>
      <c r="F4" s="13"/>
      <c r="G4" s="14">
        <f>D4/C4-1</f>
        <v>-4.0238493279089238E-2</v>
      </c>
      <c r="H4" s="14">
        <f t="shared" ref="H4:H6" si="0">SIGN(D4)*(E4/D4-1)</f>
        <v>-1.6109707105387727E-2</v>
      </c>
    </row>
    <row r="5" spans="1:8" ht="15.75" x14ac:dyDescent="0.25">
      <c r="A5" s="2"/>
      <c r="B5" s="16" t="s">
        <v>4</v>
      </c>
      <c r="C5" s="12">
        <v>14332.6</v>
      </c>
      <c r="D5" s="12">
        <v>9524.1</v>
      </c>
      <c r="E5" s="12">
        <v>5987.6</v>
      </c>
      <c r="F5" s="13"/>
      <c r="G5" s="14">
        <f t="shared" ref="G5:G6" si="1">D5/C5-1</f>
        <v>-0.33549390899069254</v>
      </c>
      <c r="H5" s="14">
        <f t="shared" si="0"/>
        <v>-0.37132117470417147</v>
      </c>
    </row>
    <row r="6" spans="1:8" ht="15.75" x14ac:dyDescent="0.25">
      <c r="A6" s="1"/>
      <c r="B6" s="16" t="s">
        <v>5</v>
      </c>
      <c r="C6" s="15">
        <v>5464.3</v>
      </c>
      <c r="D6" s="15">
        <v>1992.8</v>
      </c>
      <c r="E6" s="15">
        <v>1163.4000000000001</v>
      </c>
      <c r="F6" s="13"/>
      <c r="G6" s="14">
        <f t="shared" si="1"/>
        <v>-0.63530552861299716</v>
      </c>
      <c r="H6" s="14">
        <f t="shared" si="0"/>
        <v>-0.4161983139301485</v>
      </c>
    </row>
    <row r="7" spans="1:8" ht="15.75" x14ac:dyDescent="0.25">
      <c r="A7" s="1"/>
      <c r="B7" s="17" t="s">
        <v>6</v>
      </c>
      <c r="C7" s="18">
        <v>56787.6</v>
      </c>
      <c r="D7" s="18">
        <v>50571.7</v>
      </c>
      <c r="E7" s="18">
        <v>44821.2</v>
      </c>
      <c r="F7" s="13"/>
      <c r="G7" s="19">
        <f>D7/C7-1</f>
        <v>-0.10945875508033442</v>
      </c>
      <c r="H7" s="19">
        <f>SIGN(D7)*(E7/D7-1)</f>
        <v>-0.11370984167034137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topLeftCell="A6" zoomScaleNormal="100" workbookViewId="0">
      <selection activeCell="I21" sqref="I21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8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75" x14ac:dyDescent="0.25">
      <c r="A3" s="1"/>
      <c r="B3" s="16" t="s">
        <v>2</v>
      </c>
      <c r="C3" s="12">
        <v>25147.599999999999</v>
      </c>
      <c r="D3" s="12">
        <v>28112.100000000002</v>
      </c>
      <c r="E3" s="12">
        <v>27095.7</v>
      </c>
      <c r="F3" s="13"/>
      <c r="G3" s="14">
        <f>SIGN(C3)*(D3/C3-1)</f>
        <v>0.11788401278849681</v>
      </c>
      <c r="H3" s="14">
        <f>SIGN(D3)*(E3/D3-1)</f>
        <v>-3.6155249874609163E-2</v>
      </c>
    </row>
    <row r="4" spans="1:8" ht="15.75" x14ac:dyDescent="0.25">
      <c r="A4" s="1"/>
      <c r="B4" s="16" t="s">
        <v>3</v>
      </c>
      <c r="C4" s="15">
        <v>9861.7999999999993</v>
      </c>
      <c r="D4" s="15">
        <v>9658.5</v>
      </c>
      <c r="E4" s="15">
        <v>9355.2999999999993</v>
      </c>
      <c r="F4" s="13"/>
      <c r="G4" s="14">
        <f t="shared" ref="G4:G7" si="0">SIGN(C4)*(D4/C4-1)</f>
        <v>-2.0614897888823425E-2</v>
      </c>
      <c r="H4" s="14">
        <f t="shared" ref="H4:H7" si="1">SIGN(D4)*(E4/D4-1)</f>
        <v>-3.139203810115454E-2</v>
      </c>
    </row>
    <row r="5" spans="1:8" ht="15.75" x14ac:dyDescent="0.25">
      <c r="A5" s="2"/>
      <c r="B5" s="16" t="s">
        <v>4</v>
      </c>
      <c r="C5" s="12">
        <v>11441.7</v>
      </c>
      <c r="D5" s="12">
        <v>9505.9</v>
      </c>
      <c r="E5" s="12">
        <v>5583</v>
      </c>
      <c r="F5" s="13"/>
      <c r="G5" s="14">
        <f t="shared" si="0"/>
        <v>-0.1691881451182955</v>
      </c>
      <c r="H5" s="14">
        <f t="shared" si="1"/>
        <v>-0.41268054576631352</v>
      </c>
    </row>
    <row r="6" spans="1:8" ht="15.75" x14ac:dyDescent="0.25">
      <c r="A6" s="1"/>
      <c r="B6" s="16" t="s">
        <v>5</v>
      </c>
      <c r="C6" s="15">
        <v>1064</v>
      </c>
      <c r="D6" s="15">
        <v>996.09999999999991</v>
      </c>
      <c r="E6" s="15">
        <v>-693.3</v>
      </c>
      <c r="F6" s="13"/>
      <c r="G6" s="14">
        <f>SIGN(C6)*(D6/C6-1)</f>
        <v>-6.381578947368427E-2</v>
      </c>
      <c r="H6" s="14">
        <f>SIGN(D6)*(E6/D6-1)</f>
        <v>-1.6960144563798816</v>
      </c>
    </row>
    <row r="7" spans="1:8" ht="15.75" x14ac:dyDescent="0.25">
      <c r="A7" s="1"/>
      <c r="B7" s="17" t="s">
        <v>6</v>
      </c>
      <c r="C7" s="18">
        <v>47515</v>
      </c>
      <c r="D7" s="18">
        <v>48272.6</v>
      </c>
      <c r="E7" s="18">
        <v>41340.5</v>
      </c>
      <c r="F7" s="13"/>
      <c r="G7" s="19">
        <f t="shared" si="0"/>
        <v>1.5944438598337385E-2</v>
      </c>
      <c r="H7" s="19">
        <f t="shared" si="1"/>
        <v>-0.14360320347360611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2024-07-08T09:27:56Z</dcterms:modified>
</cp:coreProperties>
</file>