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intelli01\Documents\3_PROG SAS\1_REQUÊTES_PERSO\6z_SMCL\SMCL 2023 - décembre\"/>
    </mc:Choice>
  </mc:AlternateContent>
  <bookViews>
    <workbookView xWindow="0" yWindow="0" windowWidth="20160" windowHeight="8832" tabRatio="665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H3" i="3"/>
  <c r="G7" i="3"/>
  <c r="H7" i="3"/>
  <c r="H3" i="1" l="1"/>
  <c r="H7" i="4" l="1"/>
  <c r="G7" i="4"/>
  <c r="H7" i="1" l="1"/>
  <c r="G7" i="1"/>
  <c r="G4" i="3" l="1"/>
  <c r="G5" i="3"/>
  <c r="G6" i="3"/>
  <c r="G4" i="4"/>
  <c r="G5" i="4"/>
  <c r="G6" i="4"/>
  <c r="G3" i="4"/>
  <c r="G4" i="2"/>
  <c r="G5" i="2"/>
  <c r="G6" i="2"/>
  <c r="G7" i="2"/>
  <c r="G3" i="2"/>
  <c r="G4" i="1"/>
  <c r="G5" i="1"/>
  <c r="G6" i="1"/>
  <c r="G3" i="1"/>
  <c r="H6" i="3" l="1"/>
  <c r="H3" i="4"/>
  <c r="H6" i="4" l="1"/>
  <c r="H5" i="4"/>
  <c r="H4" i="4"/>
  <c r="H5" i="3" l="1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<sst xmlns="http://schemas.openxmlformats.org/spreadsheetml/2006/main" count="48" uniqueCount="15">
  <si>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</si>
  <si>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</si>
  <si>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</si>
  <si>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</si>
  <si>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</si>
  <si>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</si>
  <si>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</si>
  <si>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</si>
  <si>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</si>
  <si>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</si>
  <si>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</si>
  <si>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</si>
  <si>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2019 
à fin décembre 2019</t>
  </si>
  <si>
    <t>Exécution 2022 
à fin décembre 2022</t>
  </si>
  <si>
    <t>Exécution 2023 
à fin décembre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</si>
</sst>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0C];[Red]\-#,##0.00\ [$€-40C]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</cellStyleXfs>
  <cellXfs count="21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5" fontId="12" fillId="6" borderId="1" xfId="2" applyNumberFormat="1" applyFont="1" applyFill="1" applyBorder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3" fontId="6" fillId="0" borderId="1" xfId="0" applyNumberFormat="1" applyFont="1" applyFill="1" applyBorder="1" applyAlignment="1">
      <alignment vertical="center"/>
    </xf>
    <xf numFmtId="3" fontId="6" fillId="0" borderId="1" xfId="0" quotePrefix="1" applyNumberFormat="1" applyFont="1" applyFill="1" applyBorder="1" applyAlignment="1">
      <alignment horizontal="right" vertical="center"/>
    </xf>
    <xf numFmtId="3" fontId="8" fillId="0" borderId="1" xfId="0" quotePrefix="1" applyNumberFormat="1" applyFont="1" applyFill="1" applyBorder="1" applyAlignment="1">
      <alignment horizontal="right" vertical="center"/>
    </xf>
  </cellXfs>
  <cellStyles count="26">
    <cellStyle name="En-tête" xfId="5"/>
    <cellStyle name="Normal" xfId="0" builtinId="0"/>
    <cellStyle name="Normal 2" xfId="25"/>
    <cellStyle name="Normal 3" xfId="1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DE7492"/>
      <color rgb="FFE9A1B6"/>
      <color rgb="FFFC7404"/>
      <color rgb="FFD34970"/>
      <color rgb="FFF5D7E0"/>
      <color rgb="FFF5EAFA"/>
      <color rgb="FFDCC4EE"/>
      <color rgb="FFF4EAFA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4839.8</c:v>
                </c:pt>
                <c:pt idx="1">
                  <c:v>8048.1</c:v>
                </c:pt>
                <c:pt idx="2">
                  <c:v>8887.1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3289.7</c:v>
                </c:pt>
                <c:pt idx="1">
                  <c:v>4955.3999999999996</c:v>
                </c:pt>
                <c:pt idx="2">
                  <c:v>5684.8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8101.8</c:v>
                </c:pt>
                <c:pt idx="1">
                  <c:v>11605.4</c:v>
                </c:pt>
                <c:pt idx="2">
                  <c:v>6305.6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4115.5</c:v>
                </c:pt>
                <c:pt idx="1">
                  <c:v>4671.2</c:v>
                </c:pt>
                <c:pt idx="2">
                  <c:v>4121.1000000000004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497129931929239"/>
          <c:h val="0.75479226739578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-877.4</c:v>
                </c:pt>
                <c:pt idx="1">
                  <c:v>2263.8000000000002</c:v>
                </c:pt>
                <c:pt idx="2">
                  <c:v>2948.5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1366.6</c:v>
                </c:pt>
                <c:pt idx="1">
                  <c:v>2673.9</c:v>
                </c:pt>
                <c:pt idx="2">
                  <c:v>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4760.8999999999996</c:v>
                </c:pt>
                <c:pt idx="1">
                  <c:v>8425.7000000000007</c:v>
                </c:pt>
                <c:pt idx="2">
                  <c:v>3106.6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2309.1</c:v>
                </c:pt>
                <c:pt idx="1">
                  <c:v>2643.2</c:v>
                </c:pt>
                <c:pt idx="2">
                  <c:v>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0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2367622755499"/>
          <c:y val="0.10161946021799562"/>
          <c:w val="0.708856396671695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2839.8</c:v>
                </c:pt>
                <c:pt idx="1">
                  <c:v>2429.1999999999998</c:v>
                </c:pt>
                <c:pt idx="2">
                  <c:v>1575.5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7064.1</c:v>
                </c:pt>
                <c:pt idx="1">
                  <c:v>11971</c:v>
                </c:pt>
                <c:pt idx="2">
                  <c:v>8544.4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8746.5</c:v>
                </c:pt>
                <c:pt idx="1">
                  <c:v>11658</c:v>
                </c:pt>
                <c:pt idx="2">
                  <c:v>11684.2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24696.400000000001</c:v>
                </c:pt>
                <c:pt idx="1">
                  <c:v>30872.1</c:v>
                </c:pt>
                <c:pt idx="2">
                  <c:v>30016.9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213059163059165"/>
          <c:y val="0.10495565410199556"/>
          <c:w val="0.72517243867243864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857.20000000000027</c:v>
                </c:pt>
                <c:pt idx="1">
                  <c:v>1626.3999999999999</c:v>
                </c:pt>
                <c:pt idx="2">
                  <c:v>853.2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6739.2000000000007</c:v>
                </c:pt>
                <c:pt idx="1">
                  <c:v>11872.4</c:v>
                </c:pt>
                <c:pt idx="2">
                  <c:v>8444.5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8313.2999999999993</c:v>
                </c:pt>
                <c:pt idx="1">
                  <c:v>11454.2</c:v>
                </c:pt>
                <c:pt idx="2">
                  <c:v>11341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à fin décembre 2019</c:v>
                </c:pt>
                <c:pt idx="1">
                  <c:v>Exécution 2022 
à fin décembre 2022</c:v>
                </c:pt>
                <c:pt idx="2">
                  <c:v>Exécution 2023 
à fin décembre 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23807.5</c:v>
                </c:pt>
                <c:pt idx="1">
                  <c:v>29970.3</c:v>
                </c:pt>
                <c:pt idx="2">
                  <c:v>29045.9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7</xdr:row>
      <xdr:rowOff>140400</xdr:rowOff>
    </xdr:from>
    <xdr:to>
      <xdr:col>7</xdr:col>
      <xdr:colOff>381450</xdr:colOff>
      <xdr:row>23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170925</xdr:rowOff>
    </xdr:from>
    <xdr:to>
      <xdr:col>7</xdr:col>
      <xdr:colOff>190950</xdr:colOff>
      <xdr:row>23</xdr:row>
      <xdr:rowOff>30525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>
      <selection activeCell="I24" sqref="I24"/>
    </sheetView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/>
    <row r="2" spans="1:8" ht="78" x14ac:dyDescent="0.3">
      <c r="A2" s="1"/>
      <c r="B2" s="4" t="s">
        <v>0</v>
      </c>
      <c r="C2" s="7" t="s">
        <v>12</v>
      </c>
      <c r="D2" s="7" t="s">
        <v>13</v>
      </c>
      <c r="E2" s="7" t="s">
        <v>14</v>
      </c>
      <c r="F2" s="7" t="s">
        <v>1</v>
      </c>
      <c r="G2" s="9" t="s">
        <v>11</v>
      </c>
      <c r="H2" s="9" t="s">
        <v>10</v>
      </c>
    </row>
    <row r="3" spans="1:8" ht="15.6" x14ac:dyDescent="0.3">
      <c r="A3" s="1"/>
      <c r="B3" s="3" t="s">
        <v>2</v>
      </c>
      <c r="C3" s="18">
        <v>4839.8</v>
      </c>
      <c r="D3" s="18">
        <v>8048.1</v>
      </c>
      <c r="E3" s="18">
        <v>8887.1</v>
      </c>
      <c r="F3" s="2"/>
      <c r="G3" s="14">
        <f>SIGN(C3)*(E3/C3-1)</f>
        <v>0.83625356419686758</v>
      </c>
      <c r="H3" s="14">
        <f t="shared" ref="H3:H6" si="0">SIGN(D3)*(E3/D3-1)</f>
        <v>0.10424820765149545</v>
      </c>
    </row>
    <row r="4" spans="1:8" ht="15.6" x14ac:dyDescent="0.3">
      <c r="A4" s="1"/>
      <c r="B4" s="3" t="s">
        <v>3</v>
      </c>
      <c r="C4" s="19">
        <v>3289.7</v>
      </c>
      <c r="D4" s="19">
        <v>4955.3999999999996</v>
      </c>
      <c r="E4" s="19">
        <v>5684.8</v>
      </c>
      <c r="F4" s="2"/>
      <c r="G4" s="14">
        <f t="shared" ref="G4:G6" si="1">SIGN(C4)*(E4/C4-1)</f>
        <v>0.72806030945070987</v>
      </c>
      <c r="H4" s="14">
        <f t="shared" si="0"/>
        <v>0.14719296121402925</v>
      </c>
    </row>
    <row r="5" spans="1:8" ht="15.6" x14ac:dyDescent="0.3">
      <c r="A5" s="6"/>
      <c r="B5" s="3" t="s">
        <v>4</v>
      </c>
      <c r="C5" s="18">
        <v>8101.8</v>
      </c>
      <c r="D5" s="18">
        <v>11605.4</v>
      </c>
      <c r="E5" s="18">
        <v>6305.6</v>
      </c>
      <c r="F5" s="2"/>
      <c r="G5" s="14">
        <f t="shared" si="1"/>
        <v>-0.22170381890444091</v>
      </c>
      <c r="H5" s="14">
        <f t="shared" si="0"/>
        <v>-0.45666672411118958</v>
      </c>
    </row>
    <row r="6" spans="1:8" ht="15.6" x14ac:dyDescent="0.3">
      <c r="A6" s="1"/>
      <c r="B6" s="3" t="s">
        <v>5</v>
      </c>
      <c r="C6" s="19">
        <v>4115.5</v>
      </c>
      <c r="D6" s="19">
        <v>4671.2</v>
      </c>
      <c r="E6" s="19">
        <v>4121.1000000000004</v>
      </c>
      <c r="F6" s="2"/>
      <c r="G6" s="14">
        <f t="shared" si="1"/>
        <v>1.3607095128174151E-3</v>
      </c>
      <c r="H6" s="14">
        <f t="shared" si="0"/>
        <v>-0.11776417194725108</v>
      </c>
    </row>
    <row r="7" spans="1:8" ht="15.6" x14ac:dyDescent="0.3">
      <c r="A7" s="1"/>
      <c r="B7" s="5" t="s">
        <v>6</v>
      </c>
      <c r="C7" s="20">
        <v>20346.8</v>
      </c>
      <c r="D7" s="20">
        <v>29280.1</v>
      </c>
      <c r="E7" s="20">
        <v>24998.6</v>
      </c>
      <c r="F7" s="2"/>
      <c r="G7" s="15">
        <f>SIGN(C7)*(E7/C7-1)</f>
        <v>0.22862563154894122</v>
      </c>
      <c r="H7" s="15">
        <f>SIGN(D7)*(E7/D7-1)</f>
        <v>-0.14622559349182551</v>
      </c>
    </row>
    <row r="8" spans="1:8" ht="15.6" x14ac:dyDescent="0.3">
      <c r="A8" s="1"/>
      <c r="B8" s="11"/>
      <c r="C8" s="12"/>
      <c r="D8" s="12"/>
      <c r="E8" s="12"/>
      <c r="F8" s="12"/>
    </row>
    <row r="9" spans="1:8" ht="15.6" x14ac:dyDescent="0.3">
      <c r="A9" s="1"/>
    </row>
    <row r="10" spans="1:8" ht="15.6" x14ac:dyDescent="0.3">
      <c r="A10" s="1"/>
    </row>
    <row r="11" spans="1:8" ht="15.6" x14ac:dyDescent="0.3">
      <c r="A11" s="6"/>
      <c r="B11" s="8"/>
      <c r="C11" s="8"/>
      <c r="D11" s="8"/>
      <c r="E11" s="8"/>
      <c r="F11" s="8"/>
      <c r="G11" s="8"/>
      <c r="H11" s="8"/>
    </row>
    <row r="12" spans="1:8" ht="15.6" x14ac:dyDescent="0.3">
      <c r="A12" s="1"/>
    </row>
    <row r="13" spans="1:8" ht="15.6" x14ac:dyDescent="0.3">
      <c r="A13" s="1"/>
      <c r="B13" s="1"/>
      <c r="C13" s="11"/>
      <c r="D13" s="10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0"/>
      <c r="B18" s="10"/>
      <c r="C18" s="10"/>
      <c r="D18" s="1"/>
      <c r="E18" s="1"/>
      <c r="F18" s="1"/>
      <c r="G18" s="1"/>
      <c r="H18" s="1"/>
    </row>
    <row r="19" spans="1:8" ht="15.6" x14ac:dyDescent="0.3">
      <c r="A19" s="10"/>
      <c r="B19" s="10"/>
      <c r="C19" s="10"/>
      <c r="D19" s="1"/>
      <c r="E19" s="1"/>
      <c r="F19" s="1"/>
      <c r="G19" s="1"/>
      <c r="H19" s="1"/>
    </row>
    <row r="20" spans="1:8" ht="15.6" x14ac:dyDescent="0.3">
      <c r="A20" s="13"/>
      <c r="B20" s="11"/>
      <c r="C20" s="10"/>
      <c r="D20" s="1"/>
      <c r="E20" s="1"/>
      <c r="F20" s="1"/>
      <c r="G20" s="1"/>
      <c r="H20" s="1"/>
    </row>
    <row r="21" spans="1:8" ht="15.6" x14ac:dyDescent="0.3">
      <c r="A21" s="13"/>
      <c r="B21" s="11"/>
      <c r="C21" s="10"/>
      <c r="D21" s="1"/>
      <c r="E21" s="1"/>
      <c r="F21" s="1"/>
      <c r="G21" s="1"/>
      <c r="H21" s="1"/>
    </row>
    <row r="22" spans="1:8" ht="15.6" x14ac:dyDescent="0.3">
      <c r="A22" s="13"/>
      <c r="B22" s="11"/>
      <c r="C22" s="10"/>
      <c r="D22" s="1"/>
      <c r="E22" s="1"/>
      <c r="F22" s="1"/>
      <c r="G22" s="1"/>
      <c r="H22" s="1"/>
    </row>
    <row r="23" spans="1:8" ht="15.6" x14ac:dyDescent="0.3">
      <c r="A23" s="13"/>
      <c r="B23" s="11"/>
      <c r="C23" s="10"/>
      <c r="D23" s="1"/>
      <c r="E23" s="1"/>
      <c r="F23" s="1"/>
      <c r="G23" s="1"/>
      <c r="H23" s="1"/>
    </row>
    <row r="24" spans="1:8" ht="15.6" x14ac:dyDescent="0.3">
      <c r="A24" s="13"/>
      <c r="B24" s="11"/>
      <c r="C24" s="10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I25" sqref="I25"/>
    </sheetView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17"/>
      <c r="D1" s="17"/>
      <c r="E1" s="17"/>
    </row>
    <row r="2" spans="1:8" ht="78" x14ac:dyDescent="0.3">
      <c r="A2" s="1"/>
      <c r="B2" s="4" t="s">
        <v>7</v>
      </c>
      <c r="C2" s="7" t="s">
        <v>12</v>
      </c>
      <c r="D2" s="7" t="s">
        <v>13</v>
      </c>
      <c r="E2" s="7" t="s">
        <v>14</v>
      </c>
      <c r="F2" s="7" t="s">
        <v>1</v>
      </c>
      <c r="G2" s="9" t="s">
        <v>11</v>
      </c>
      <c r="H2" s="9" t="s">
        <v>10</v>
      </c>
    </row>
    <row r="3" spans="1:8" ht="15.6" x14ac:dyDescent="0.3">
      <c r="A3" s="1"/>
      <c r="B3" s="3" t="s">
        <v>2</v>
      </c>
      <c r="C3" s="18">
        <v>-877.4</v>
      </c>
      <c r="D3" s="18">
        <v>2263.8000000000002</v>
      </c>
      <c r="E3" s="18">
        <v>2948.5</v>
      </c>
      <c r="F3" s="2"/>
      <c r="G3" s="14">
        <f>SIGN(C3)*(E3/C3-1)</f>
        <v>4.3604969227262362</v>
      </c>
      <c r="H3" s="14">
        <f>SIGN(D3)*(E3/D3-1)</f>
        <v>0.30245604735400633</v>
      </c>
    </row>
    <row r="4" spans="1:8" ht="15.6" x14ac:dyDescent="0.3">
      <c r="A4" s="1"/>
      <c r="B4" s="3" t="s">
        <v>3</v>
      </c>
      <c r="C4" s="19">
        <v>1366.6</v>
      </c>
      <c r="D4" s="19">
        <v>2673.9</v>
      </c>
      <c r="E4" s="19">
        <v>3392</v>
      </c>
      <c r="F4" s="2"/>
      <c r="G4" s="14">
        <f t="shared" ref="G4:G7" si="0">SIGN(C4)*(E4/C4-1)</f>
        <v>1.4820722962095711</v>
      </c>
      <c r="H4" s="14">
        <f t="shared" ref="H4:H7" si="1">SIGN(D4)*(E4/D4-1)</f>
        <v>0.26855903362130218</v>
      </c>
    </row>
    <row r="5" spans="1:8" ht="15.6" x14ac:dyDescent="0.3">
      <c r="A5" s="6"/>
      <c r="B5" s="3" t="s">
        <v>4</v>
      </c>
      <c r="C5" s="18">
        <v>4760.8999999999996</v>
      </c>
      <c r="D5" s="18">
        <v>8425.7000000000007</v>
      </c>
      <c r="E5" s="18">
        <v>3106.6</v>
      </c>
      <c r="F5" s="2"/>
      <c r="G5" s="14">
        <f t="shared" si="0"/>
        <v>-0.34747631750299313</v>
      </c>
      <c r="H5" s="14">
        <f t="shared" si="1"/>
        <v>-0.63129472922131102</v>
      </c>
    </row>
    <row r="6" spans="1:8" ht="15.6" x14ac:dyDescent="0.3">
      <c r="A6" s="1"/>
      <c r="B6" s="3" t="s">
        <v>5</v>
      </c>
      <c r="C6" s="19">
        <v>2309.1</v>
      </c>
      <c r="D6" s="19">
        <v>2643.2</v>
      </c>
      <c r="E6" s="19">
        <v>1917</v>
      </c>
      <c r="F6" s="2"/>
      <c r="G6" s="14">
        <f t="shared" si="0"/>
        <v>-0.1698064180849681</v>
      </c>
      <c r="H6" s="14">
        <f t="shared" si="1"/>
        <v>-0.27474273607748179</v>
      </c>
    </row>
    <row r="7" spans="1:8" ht="15.6" x14ac:dyDescent="0.3">
      <c r="A7" s="1"/>
      <c r="B7" s="5" t="s">
        <v>6</v>
      </c>
      <c r="C7" s="20">
        <v>7559.1</v>
      </c>
      <c r="D7" s="20">
        <v>16006.5</v>
      </c>
      <c r="E7" s="20">
        <v>11364.2</v>
      </c>
      <c r="F7" s="2"/>
      <c r="G7" s="15">
        <f t="shared" si="0"/>
        <v>0.5033800320143933</v>
      </c>
      <c r="H7" s="15">
        <f t="shared" si="1"/>
        <v>-0.29002592696716956</v>
      </c>
    </row>
    <row r="8" spans="1:8" ht="15.6" x14ac:dyDescent="0.3">
      <c r="A8" s="1"/>
      <c r="B8" s="1"/>
      <c r="C8" s="16"/>
      <c r="D8" s="16"/>
      <c r="E8" s="16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hidden="1" x14ac:dyDescent="0.3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/>
  </sheetViews>
  <sheetFormatPr baseColWidth="10" defaultColWidth="0" defaultRowHeight="15" customHeight="1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ht="14.4" x14ac:dyDescent="0.3">
      <c r="C1" s="17"/>
      <c r="D1" s="17"/>
      <c r="E1" s="17"/>
    </row>
    <row r="2" spans="1:8" ht="78" x14ac:dyDescent="0.3">
      <c r="A2" s="1"/>
      <c r="B2" s="4" t="s">
        <v>9</v>
      </c>
      <c r="C2" s="7" t="s">
        <v>12</v>
      </c>
      <c r="D2" s="7" t="s">
        <v>13</v>
      </c>
      <c r="E2" s="7" t="s">
        <v>14</v>
      </c>
      <c r="F2" s="7" t="s">
        <v>1</v>
      </c>
      <c r="G2" s="9" t="s">
        <v>11</v>
      </c>
      <c r="H2" s="9" t="s">
        <v>10</v>
      </c>
    </row>
    <row r="3" spans="1:8" ht="15.6" x14ac:dyDescent="0.3">
      <c r="A3" s="1"/>
      <c r="B3" s="3" t="s">
        <v>2</v>
      </c>
      <c r="C3" s="18">
        <v>24696.400000000001</v>
      </c>
      <c r="D3" s="18">
        <v>30872.1</v>
      </c>
      <c r="E3" s="18">
        <v>30016.9</v>
      </c>
      <c r="F3" s="2"/>
      <c r="G3" s="14">
        <f>E3/C3-1</f>
        <v>0.21543625791613352</v>
      </c>
      <c r="H3" s="14">
        <f>SIGN(D3)*(E3/D3-1)</f>
        <v>-2.7701387336786176E-2</v>
      </c>
    </row>
    <row r="4" spans="1:8" ht="15.6" x14ac:dyDescent="0.3">
      <c r="A4" s="1"/>
      <c r="B4" s="3" t="s">
        <v>3</v>
      </c>
      <c r="C4" s="19">
        <v>8746.5</v>
      </c>
      <c r="D4" s="19">
        <v>11658</v>
      </c>
      <c r="E4" s="19">
        <v>11684.2</v>
      </c>
      <c r="F4" s="2"/>
      <c r="G4" s="14">
        <f t="shared" ref="G4:G6" si="0">E4/C4-1</f>
        <v>0.33587149145372441</v>
      </c>
      <c r="H4" s="14">
        <f t="shared" ref="H4:H6" si="1">SIGN(D4)*(E4/D4-1)</f>
        <v>2.2473837708012478E-3</v>
      </c>
    </row>
    <row r="5" spans="1:8" ht="15.6" x14ac:dyDescent="0.3">
      <c r="A5" s="6"/>
      <c r="B5" s="3" t="s">
        <v>4</v>
      </c>
      <c r="C5" s="18">
        <v>7064.1</v>
      </c>
      <c r="D5" s="18">
        <v>11971</v>
      </c>
      <c r="E5" s="18">
        <v>8544.4</v>
      </c>
      <c r="F5" s="2"/>
      <c r="G5" s="14">
        <f t="shared" si="0"/>
        <v>0.20955252615336684</v>
      </c>
      <c r="H5" s="14">
        <f t="shared" si="1"/>
        <v>-0.28624175089800352</v>
      </c>
    </row>
    <row r="6" spans="1:8" ht="15.6" x14ac:dyDescent="0.3">
      <c r="A6" s="1"/>
      <c r="B6" s="3" t="s">
        <v>5</v>
      </c>
      <c r="C6" s="19">
        <v>2839.8</v>
      </c>
      <c r="D6" s="19">
        <v>2429.1999999999998</v>
      </c>
      <c r="E6" s="19">
        <v>1575.5</v>
      </c>
      <c r="F6" s="2"/>
      <c r="G6" s="14">
        <f t="shared" si="0"/>
        <v>-0.44520740897246291</v>
      </c>
      <c r="H6" s="14">
        <f t="shared" si="1"/>
        <v>-0.35143257039354514</v>
      </c>
    </row>
    <row r="7" spans="1:8" ht="15.6" x14ac:dyDescent="0.3">
      <c r="A7" s="1"/>
      <c r="B7" s="5" t="s">
        <v>6</v>
      </c>
      <c r="C7" s="20">
        <v>43346.9</v>
      </c>
      <c r="D7" s="20">
        <v>56930.2</v>
      </c>
      <c r="E7" s="20">
        <v>51821</v>
      </c>
      <c r="F7" s="2"/>
      <c r="G7" s="15">
        <f>E7/C7-1</f>
        <v>0.19549494888907848</v>
      </c>
      <c r="H7" s="15">
        <f>SIGN(D7)*(E7/D7-1)</f>
        <v>-8.9744985965269697E-2</v>
      </c>
    </row>
    <row r="8" spans="1:8" ht="15.6" x14ac:dyDescent="0.3">
      <c r="A8" s="1"/>
      <c r="B8" s="1"/>
      <c r="C8" s="16"/>
      <c r="D8" s="16"/>
      <c r="E8" s="16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/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17"/>
      <c r="D1" s="17"/>
      <c r="E1" s="17"/>
    </row>
    <row r="2" spans="1:8" ht="78" x14ac:dyDescent="0.3">
      <c r="A2" s="1"/>
      <c r="B2" s="4" t="s">
        <v>8</v>
      </c>
      <c r="C2" s="7" t="s">
        <v>12</v>
      </c>
      <c r="D2" s="7" t="s">
        <v>13</v>
      </c>
      <c r="E2" s="7" t="s">
        <v>14</v>
      </c>
      <c r="F2" s="7" t="s">
        <v>1</v>
      </c>
      <c r="G2" s="9" t="s">
        <v>11</v>
      </c>
      <c r="H2" s="9" t="s">
        <v>10</v>
      </c>
    </row>
    <row r="3" spans="1:8" ht="15.6" x14ac:dyDescent="0.3">
      <c r="A3" s="1"/>
      <c r="B3" s="3" t="s">
        <v>2</v>
      </c>
      <c r="C3" s="18">
        <v>23807.5</v>
      </c>
      <c r="D3" s="18">
        <v>29970.3</v>
      </c>
      <c r="E3" s="18">
        <v>29045.9</v>
      </c>
      <c r="F3" s="2"/>
      <c r="G3" s="14">
        <f>SIGN(C3)*(E3/C3-1)</f>
        <v>0.22003150267772775</v>
      </c>
      <c r="H3" s="14">
        <f>SIGN(D3)*(E3/D3-1)</f>
        <v>-3.0843868763409055E-2</v>
      </c>
    </row>
    <row r="4" spans="1:8" ht="15.6" x14ac:dyDescent="0.3">
      <c r="A4" s="1"/>
      <c r="B4" s="3" t="s">
        <v>3</v>
      </c>
      <c r="C4" s="19">
        <v>8313.2999999999993</v>
      </c>
      <c r="D4" s="19">
        <v>11454.2</v>
      </c>
      <c r="E4" s="19">
        <v>11341</v>
      </c>
      <c r="F4" s="2"/>
      <c r="G4" s="14">
        <f t="shared" ref="G4:G7" si="0">SIGN(C4)*(E4/C4-1)</f>
        <v>0.36419953568378394</v>
      </c>
      <c r="H4" s="14">
        <f t="shared" ref="H4:H7" si="1">SIGN(D4)*(E4/D4-1)</f>
        <v>-9.8828377363762154E-3</v>
      </c>
    </row>
    <row r="5" spans="1:8" ht="15.6" x14ac:dyDescent="0.3">
      <c r="A5" s="6"/>
      <c r="B5" s="3" t="s">
        <v>4</v>
      </c>
      <c r="C5" s="18">
        <v>6739.2000000000007</v>
      </c>
      <c r="D5" s="18">
        <v>11872.4</v>
      </c>
      <c r="E5" s="18">
        <v>8444.5</v>
      </c>
      <c r="F5" s="2"/>
      <c r="G5" s="14">
        <f t="shared" si="0"/>
        <v>0.25304190408357052</v>
      </c>
      <c r="H5" s="14">
        <f t="shared" si="1"/>
        <v>-0.2887284794986692</v>
      </c>
    </row>
    <row r="6" spans="1:8" ht="15.6" x14ac:dyDescent="0.3">
      <c r="A6" s="1"/>
      <c r="B6" s="3" t="s">
        <v>5</v>
      </c>
      <c r="C6" s="19">
        <v>857.20000000000027</v>
      </c>
      <c r="D6" s="19">
        <v>1626.3999999999999</v>
      </c>
      <c r="E6" s="19">
        <v>853.2</v>
      </c>
      <c r="F6" s="2"/>
      <c r="G6" s="14">
        <f t="shared" si="0"/>
        <v>-4.6663555762951336E-3</v>
      </c>
      <c r="H6" s="14">
        <f>SIGN(D6)*(E6/D6-1)</f>
        <v>-0.47540580423020162</v>
      </c>
    </row>
    <row r="7" spans="1:8" ht="15.6" x14ac:dyDescent="0.3">
      <c r="A7" s="1"/>
      <c r="B7" s="5" t="s">
        <v>6</v>
      </c>
      <c r="C7" s="20">
        <v>39717.300000000003</v>
      </c>
      <c r="D7" s="20">
        <v>54923.199999999997</v>
      </c>
      <c r="E7" s="20">
        <v>49684.7</v>
      </c>
      <c r="F7" s="2"/>
      <c r="G7" s="15">
        <f t="shared" si="0"/>
        <v>0.25095865026071751</v>
      </c>
      <c r="H7" s="15">
        <f t="shared" si="1"/>
        <v>-9.5378637806974087E-2</v>
      </c>
    </row>
    <row r="8" spans="1:8" ht="15.6" x14ac:dyDescent="0.3">
      <c r="A8" s="1"/>
      <c r="B8" s="1"/>
      <c r="C8" s="16"/>
      <c r="D8" s="16"/>
      <c r="E8" s="16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Delphine Cintelli</cp:lastModifiedBy>
  <cp:lastPrinted>2023-12-12T08:53:57Z</cp:lastPrinted>
  <dcterms:created xsi:type="dcterms:W3CDTF">2022-12-09T09:55:56Z</dcterms:created>
  <dcterms:modified xsi:type="dcterms:W3CDTF">2024-01-10T09:19:33Z</dcterms:modified>
</cp:coreProperties>
</file>