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H:\02. Relations AIFE\Spécifications\SPEC 300921\"/>
    </mc:Choice>
  </mc:AlternateContent>
  <bookViews>
    <workbookView xWindow="0" yWindow="0" windowWidth="25200" windowHeight="11880" tabRatio="762" activeTab="1"/>
  </bookViews>
  <sheets>
    <sheet name="Notice " sheetId="1" r:id="rId1"/>
    <sheet name="B2B - Flux 1&amp;2 - UBL" sheetId="4" r:id="rId2"/>
    <sheet name="B2B - Flux 1&amp;2 - CII" sheetId="7" r:id="rId3"/>
    <sheet name="Factur-X FR CII D16B EXTENDED" sheetId="8" r:id="rId4"/>
    <sheet name="Règles de gestion CPRO" sheetId="5" r:id="rId5"/>
    <sheet name="Règles de la norme EN16931" sheetId="9" r:id="rId6"/>
    <sheet name="EN16931 Codelists" sheetId="3" r:id="rId7"/>
  </sheets>
  <definedNames>
    <definedName name="_xlnm._FilterDatabase" localSheetId="2" hidden="1">'B2B - Flux 1&amp;2 - CII'!$A$4:$R$219</definedName>
    <definedName name="_xlnm._FilterDatabase" localSheetId="1" hidden="1">'B2B - Flux 1&amp;2 - UBL'!$A$4:$S$219</definedName>
    <definedName name="_xlnm._FilterDatabase" localSheetId="6" hidden="1">'EN16931 Codelists'!$A$5:$AMK$47</definedName>
    <definedName name="_xlnm._FilterDatabase" localSheetId="3" hidden="1">'Factur-X FR CII D16B EXTENDED'!$A$4:$R$219</definedName>
    <definedName name="_xlnm._FilterDatabase" localSheetId="4" hidden="1">'Règles de gestion CPRO'!$A$1:$C$78</definedName>
    <definedName name="_xlnm._FilterDatabase" localSheetId="5" hidden="1">'Règles de la norme EN16931'!$M$4:$P$86</definedName>
    <definedName name="SP_EXCEL_LINK_2086b10f89ac4ae9a825c43c8cdbbf4e" localSheetId="2">#REF!</definedName>
    <definedName name="SP_EXCEL_LINK_2086b10f89ac4ae9a825c43c8cdbbf4e" localSheetId="3">#REF!</definedName>
    <definedName name="SP_EXCEL_LINK_2086b10f89ac4ae9a825c43c8cdbbf4e">#REF!</definedName>
    <definedName name="SP_EXCEL_LINK_2d3c8e505c7b441c88001872bdc3f14f" localSheetId="2">#REF!</definedName>
    <definedName name="SP_EXCEL_LINK_2d3c8e505c7b441c88001872bdc3f14f" localSheetId="3">#REF!</definedName>
    <definedName name="SP_EXCEL_LINK_2d3c8e505c7b441c88001872bdc3f14f">#REF!</definedName>
    <definedName name="SP_EXCEL_LINK_7479312503d44844bb584db5ab896be9" localSheetId="2">#REF!</definedName>
    <definedName name="SP_EXCEL_LINK_7479312503d44844bb584db5ab896be9" localSheetId="3">#REF!</definedName>
    <definedName name="SP_EXCEL_LINK_7479312503d44844bb584db5ab896be9">#REF!</definedName>
    <definedName name="SP_EXCEL_LINK_7580692eb5a24997bf6ff9e0b9a220dd" localSheetId="2">#REF!</definedName>
    <definedName name="SP_EXCEL_LINK_7580692eb5a24997bf6ff9e0b9a220dd" localSheetId="3">#REF!</definedName>
    <definedName name="SP_EXCEL_LINK_7580692eb5a24997bf6ff9e0b9a220dd">#REF!</definedName>
    <definedName name="SP_EXCEL_LINK_78d01c3a212d4c3f8a6304e7c8f57a06" localSheetId="2">#REF!</definedName>
    <definedName name="SP_EXCEL_LINK_78d01c3a212d4c3f8a6304e7c8f57a06" localSheetId="3">#REF!</definedName>
    <definedName name="SP_EXCEL_LINK_78d01c3a212d4c3f8a6304e7c8f57a06">#REF!</definedName>
    <definedName name="SP_EXCEL_LINK_8b5412ce04fd48dcba509f801edde731" localSheetId="2">#REF!</definedName>
    <definedName name="SP_EXCEL_LINK_8b5412ce04fd48dcba509f801edde731" localSheetId="3">#REF!</definedName>
    <definedName name="SP_EXCEL_LINK_8b5412ce04fd48dcba509f801edde731">#REF!</definedName>
    <definedName name="SP_EXCEL_LINK_b7442fbbc0f548458942543cb9aac7ac" localSheetId="2">#REF!</definedName>
    <definedName name="SP_EXCEL_LINK_b7442fbbc0f548458942543cb9aac7ac" localSheetId="3">#REF!</definedName>
    <definedName name="SP_EXCEL_LINK_b7442fbbc0f548458942543cb9aac7ac">#REF!</definedName>
    <definedName name="SP_EXCEL_LINK_cb46ec5e4201435b98e121370bd71f1f" localSheetId="2">#REF!</definedName>
    <definedName name="SP_EXCEL_LINK_cb46ec5e4201435b98e121370bd71f1f" localSheetId="3">#REF!</definedName>
    <definedName name="SP_EXCEL_LINK_cb46ec5e4201435b98e121370bd71f1f">#REF!</definedName>
    <definedName name="sssss">#REF!</definedName>
    <definedName name="sssssss">#REF!</definedName>
  </definedNames>
  <calcPr calcId="162913"/>
</workbook>
</file>

<file path=xl/calcChain.xml><?xml version="1.0" encoding="utf-8"?>
<calcChain xmlns="http://schemas.openxmlformats.org/spreadsheetml/2006/main">
  <c r="J7" i="7" l="1"/>
  <c r="J184" i="7" l="1"/>
  <c r="J183" i="7"/>
  <c r="J107" i="7"/>
  <c r="J106" i="7"/>
  <c r="J104" i="7"/>
  <c r="J34" i="7"/>
  <c r="J13" i="7"/>
  <c r="J11" i="7"/>
  <c r="J184" i="8"/>
  <c r="J183" i="8"/>
  <c r="J107" i="8"/>
  <c r="J106" i="8"/>
  <c r="J104" i="8"/>
  <c r="J34" i="8"/>
  <c r="J13" i="8"/>
  <c r="J11" i="8"/>
  <c r="J7" i="8"/>
  <c r="J8" i="8" l="1"/>
  <c r="J9" i="8"/>
  <c r="J10" i="8"/>
  <c r="J12" i="8"/>
  <c r="J14" i="8"/>
  <c r="J15" i="8"/>
  <c r="J16" i="8"/>
  <c r="J17" i="8"/>
  <c r="J18" i="8"/>
  <c r="J19" i="8"/>
  <c r="J20" i="8"/>
  <c r="J21" i="8"/>
  <c r="J22" i="8"/>
  <c r="J23" i="8"/>
  <c r="J24" i="8"/>
  <c r="J25" i="8"/>
  <c r="J26" i="8"/>
  <c r="J27" i="8"/>
  <c r="J28" i="8"/>
  <c r="J29" i="8"/>
  <c r="J30" i="8"/>
  <c r="J31" i="8"/>
  <c r="J32" i="8"/>
  <c r="J33"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5"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8" i="7"/>
  <c r="J9" i="7"/>
  <c r="J10" i="7"/>
  <c r="J12" i="7"/>
  <c r="J14" i="7"/>
  <c r="J15" i="7"/>
  <c r="J16" i="7"/>
  <c r="J17" i="7"/>
  <c r="J18" i="7"/>
  <c r="J19" i="7"/>
  <c r="J20" i="7"/>
  <c r="J21" i="7"/>
  <c r="J22" i="7"/>
  <c r="J23" i="7"/>
  <c r="J24" i="7"/>
  <c r="J25" i="7"/>
  <c r="J26" i="7"/>
  <c r="J27" i="7"/>
  <c r="J28" i="7"/>
  <c r="J29" i="7"/>
  <c r="J30" i="7"/>
  <c r="J31" i="7"/>
  <c r="J32" i="7"/>
  <c r="J33"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5"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144" i="7"/>
  <c r="J145" i="7"/>
  <c r="J146" i="7"/>
  <c r="J147" i="7"/>
  <c r="J148" i="7"/>
  <c r="J149" i="7"/>
  <c r="J150" i="7"/>
  <c r="J151" i="7"/>
  <c r="J152"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J178" i="7"/>
  <c r="J179" i="7"/>
  <c r="J180" i="7"/>
  <c r="J181" i="7"/>
  <c r="J182" i="7"/>
  <c r="J185" i="7"/>
  <c r="J186" i="7"/>
  <c r="J187" i="7"/>
  <c r="J188" i="7"/>
  <c r="J189" i="7"/>
  <c r="J190" i="7"/>
  <c r="J191" i="7"/>
  <c r="J192" i="7"/>
  <c r="J193" i="7"/>
  <c r="J194" i="7"/>
  <c r="J195" i="7"/>
  <c r="J196" i="7"/>
  <c r="J197" i="7"/>
  <c r="J198" i="7"/>
  <c r="J199" i="7"/>
  <c r="J200" i="7"/>
  <c r="J201" i="7"/>
  <c r="J202" i="7"/>
  <c r="J203" i="7"/>
  <c r="J204" i="7"/>
  <c r="J205" i="7"/>
  <c r="J206" i="7"/>
  <c r="J207" i="7"/>
  <c r="J208" i="7"/>
  <c r="J209" i="7"/>
  <c r="J210" i="7"/>
  <c r="J211" i="7"/>
  <c r="J212" i="7"/>
  <c r="J213" i="7"/>
  <c r="J214" i="7"/>
  <c r="J215" i="7"/>
  <c r="J216" i="7"/>
  <c r="J217" i="7"/>
  <c r="J218" i="7"/>
  <c r="J219" i="7"/>
  <c r="J6" i="7"/>
  <c r="Q219" i="8" l="1"/>
  <c r="P219" i="8"/>
  <c r="O219" i="8"/>
  <c r="N219" i="8"/>
  <c r="M219" i="8"/>
  <c r="Q218" i="8"/>
  <c r="P218" i="8"/>
  <c r="O218" i="8"/>
  <c r="N218" i="8"/>
  <c r="M218" i="8"/>
  <c r="Q217" i="8"/>
  <c r="P217" i="8"/>
  <c r="O217" i="8"/>
  <c r="N217" i="8"/>
  <c r="M217" i="8"/>
  <c r="Q216" i="8"/>
  <c r="P216" i="8"/>
  <c r="O216" i="8"/>
  <c r="N216" i="8"/>
  <c r="M216" i="8"/>
  <c r="Q215" i="8"/>
  <c r="P215" i="8"/>
  <c r="O215" i="8"/>
  <c r="N215" i="8"/>
  <c r="M215" i="8"/>
  <c r="Q214" i="8"/>
  <c r="P214" i="8"/>
  <c r="O214" i="8"/>
  <c r="N214" i="8"/>
  <c r="M214" i="8"/>
  <c r="Q213" i="8"/>
  <c r="P213" i="8"/>
  <c r="O213" i="8"/>
  <c r="N213" i="8"/>
  <c r="M213" i="8"/>
  <c r="Q212" i="8"/>
  <c r="P212" i="8"/>
  <c r="O212" i="8"/>
  <c r="N212" i="8"/>
  <c r="M212" i="8"/>
  <c r="Q211" i="8"/>
  <c r="P211" i="8"/>
  <c r="O211" i="8"/>
  <c r="N211" i="8"/>
  <c r="M211" i="8"/>
  <c r="Q210" i="8"/>
  <c r="P210" i="8"/>
  <c r="O210" i="8"/>
  <c r="N210" i="8"/>
  <c r="M210" i="8"/>
  <c r="Q209" i="8"/>
  <c r="P209" i="8"/>
  <c r="O209" i="8"/>
  <c r="N209" i="8"/>
  <c r="M209" i="8"/>
  <c r="Q208" i="8"/>
  <c r="P208" i="8"/>
  <c r="O208" i="8"/>
  <c r="N208" i="8"/>
  <c r="M208" i="8"/>
  <c r="Q207" i="8"/>
  <c r="P207" i="8"/>
  <c r="O207" i="8"/>
  <c r="N207" i="8"/>
  <c r="M207" i="8"/>
  <c r="Q206" i="8"/>
  <c r="P206" i="8"/>
  <c r="O206" i="8"/>
  <c r="N206" i="8"/>
  <c r="M206" i="8"/>
  <c r="Q205" i="8"/>
  <c r="P205" i="8"/>
  <c r="O205" i="8"/>
  <c r="N205" i="8"/>
  <c r="M205" i="8"/>
  <c r="Q204" i="8"/>
  <c r="P204" i="8"/>
  <c r="O204" i="8"/>
  <c r="N204" i="8"/>
  <c r="M204" i="8"/>
  <c r="Q203" i="8"/>
  <c r="P203" i="8"/>
  <c r="O203" i="8"/>
  <c r="N203" i="8"/>
  <c r="M203" i="8"/>
  <c r="Q202" i="8"/>
  <c r="P202" i="8"/>
  <c r="O202" i="8"/>
  <c r="N202" i="8"/>
  <c r="M202" i="8"/>
  <c r="Q201" i="8"/>
  <c r="P201" i="8"/>
  <c r="O201" i="8"/>
  <c r="N201" i="8"/>
  <c r="M201" i="8"/>
  <c r="Q200" i="8"/>
  <c r="P200" i="8"/>
  <c r="O200" i="8"/>
  <c r="N200" i="8"/>
  <c r="M200" i="8"/>
  <c r="Q199" i="8"/>
  <c r="P199" i="8"/>
  <c r="O199" i="8"/>
  <c r="N199" i="8"/>
  <c r="M199" i="8"/>
  <c r="Q198" i="8"/>
  <c r="P198" i="8"/>
  <c r="O198" i="8"/>
  <c r="N198" i="8"/>
  <c r="M198" i="8"/>
  <c r="Q197" i="8"/>
  <c r="P197" i="8"/>
  <c r="O197" i="8"/>
  <c r="N197" i="8"/>
  <c r="M197" i="8"/>
  <c r="Q196" i="8"/>
  <c r="P196" i="8"/>
  <c r="O196" i="8"/>
  <c r="N196" i="8"/>
  <c r="M196" i="8"/>
  <c r="Q195" i="8"/>
  <c r="P195" i="8"/>
  <c r="O195" i="8"/>
  <c r="N195" i="8"/>
  <c r="M195" i="8"/>
  <c r="Q194" i="8"/>
  <c r="P194" i="8"/>
  <c r="O194" i="8"/>
  <c r="N194" i="8"/>
  <c r="M194" i="8"/>
  <c r="Q193" i="8"/>
  <c r="P193" i="8"/>
  <c r="O193" i="8"/>
  <c r="N193" i="8"/>
  <c r="M193" i="8"/>
  <c r="Q192" i="8"/>
  <c r="P192" i="8"/>
  <c r="O192" i="8"/>
  <c r="N192" i="8"/>
  <c r="M192" i="8"/>
  <c r="Q191" i="8"/>
  <c r="P191" i="8"/>
  <c r="O191" i="8"/>
  <c r="N191" i="8"/>
  <c r="M191" i="8"/>
  <c r="Q190" i="8"/>
  <c r="P190" i="8"/>
  <c r="O190" i="8"/>
  <c r="N190" i="8"/>
  <c r="M190" i="8"/>
  <c r="Q189" i="8"/>
  <c r="P189" i="8"/>
  <c r="O189" i="8"/>
  <c r="N189" i="8"/>
  <c r="M189" i="8"/>
  <c r="Q188" i="8"/>
  <c r="P188" i="8"/>
  <c r="O188" i="8"/>
  <c r="N188" i="8"/>
  <c r="M188" i="8"/>
  <c r="Q187" i="8"/>
  <c r="P187" i="8"/>
  <c r="O187" i="8"/>
  <c r="N187" i="8"/>
  <c r="M187" i="8"/>
  <c r="Q186" i="8"/>
  <c r="P186" i="8"/>
  <c r="O186" i="8"/>
  <c r="N186" i="8"/>
  <c r="M186" i="8"/>
  <c r="Q185" i="8"/>
  <c r="P185" i="8"/>
  <c r="O185" i="8"/>
  <c r="N185" i="8"/>
  <c r="M185" i="8"/>
  <c r="Q184" i="8"/>
  <c r="P184" i="8"/>
  <c r="O184" i="8"/>
  <c r="N184" i="8"/>
  <c r="M184" i="8"/>
  <c r="Q183" i="8"/>
  <c r="P183" i="8"/>
  <c r="O183" i="8"/>
  <c r="N183" i="8"/>
  <c r="M183" i="8"/>
  <c r="Q182" i="8"/>
  <c r="P182" i="8"/>
  <c r="O182" i="8"/>
  <c r="N182" i="8"/>
  <c r="M182" i="8"/>
  <c r="Q181" i="8"/>
  <c r="P181" i="8"/>
  <c r="O181" i="8"/>
  <c r="N181" i="8"/>
  <c r="M181" i="8"/>
  <c r="Q180" i="8"/>
  <c r="P180" i="8"/>
  <c r="O180" i="8"/>
  <c r="N180" i="8"/>
  <c r="M180" i="8"/>
  <c r="Q179" i="8"/>
  <c r="P179" i="8"/>
  <c r="O179" i="8"/>
  <c r="N179" i="8"/>
  <c r="M179" i="8"/>
  <c r="Q178" i="8"/>
  <c r="P178" i="8"/>
  <c r="O178" i="8"/>
  <c r="N178" i="8"/>
  <c r="M178" i="8"/>
  <c r="Q177" i="8"/>
  <c r="P177" i="8"/>
  <c r="O177" i="8"/>
  <c r="N177" i="8"/>
  <c r="M177" i="8"/>
  <c r="Q176" i="8"/>
  <c r="P176" i="8"/>
  <c r="O176" i="8"/>
  <c r="N176" i="8"/>
  <c r="M176" i="8"/>
  <c r="Q175" i="8"/>
  <c r="P175" i="8"/>
  <c r="O175" i="8"/>
  <c r="N175" i="8"/>
  <c r="M175" i="8"/>
  <c r="Q174" i="8"/>
  <c r="P174" i="8"/>
  <c r="O174" i="8"/>
  <c r="N174" i="8"/>
  <c r="M174" i="8"/>
  <c r="Q173" i="8"/>
  <c r="P173" i="8"/>
  <c r="O173" i="8"/>
  <c r="N173" i="8"/>
  <c r="M173" i="8"/>
  <c r="Q172" i="8"/>
  <c r="P172" i="8"/>
  <c r="O172" i="8"/>
  <c r="N172" i="8"/>
  <c r="M172" i="8"/>
  <c r="Q171" i="8"/>
  <c r="P171" i="8"/>
  <c r="O171" i="8"/>
  <c r="N171" i="8"/>
  <c r="M171" i="8"/>
  <c r="Q170" i="8"/>
  <c r="P170" i="8"/>
  <c r="O170" i="8"/>
  <c r="N170" i="8"/>
  <c r="M170" i="8"/>
  <c r="Q169" i="8"/>
  <c r="P169" i="8"/>
  <c r="O169" i="8"/>
  <c r="N169" i="8"/>
  <c r="M169" i="8"/>
  <c r="Q168" i="8"/>
  <c r="P168" i="8"/>
  <c r="O168" i="8"/>
  <c r="N168" i="8"/>
  <c r="M168" i="8"/>
  <c r="Q167" i="8"/>
  <c r="P167" i="8"/>
  <c r="O167" i="8"/>
  <c r="N167" i="8"/>
  <c r="M167" i="8"/>
  <c r="Q166" i="8"/>
  <c r="P166" i="8"/>
  <c r="O166" i="8"/>
  <c r="N166" i="8"/>
  <c r="M166" i="8"/>
  <c r="Q165" i="8"/>
  <c r="P165" i="8"/>
  <c r="O165" i="8"/>
  <c r="N165" i="8"/>
  <c r="M165" i="8"/>
  <c r="Q164" i="8"/>
  <c r="P164" i="8"/>
  <c r="O164" i="8"/>
  <c r="N164" i="8"/>
  <c r="M164" i="8"/>
  <c r="Q163" i="8"/>
  <c r="P163" i="8"/>
  <c r="O163" i="8"/>
  <c r="N163" i="8"/>
  <c r="M163" i="8"/>
  <c r="Q162" i="8"/>
  <c r="P162" i="8"/>
  <c r="O162" i="8"/>
  <c r="N162" i="8"/>
  <c r="M162" i="8"/>
  <c r="Q161" i="8"/>
  <c r="P161" i="8"/>
  <c r="O161" i="8"/>
  <c r="N161" i="8"/>
  <c r="M161" i="8"/>
  <c r="Q160" i="8"/>
  <c r="P160" i="8"/>
  <c r="O160" i="8"/>
  <c r="N160" i="8"/>
  <c r="M160" i="8"/>
  <c r="Q159" i="8"/>
  <c r="P159" i="8"/>
  <c r="O159" i="8"/>
  <c r="N159" i="8"/>
  <c r="M159" i="8"/>
  <c r="Q158" i="8"/>
  <c r="P158" i="8"/>
  <c r="O158" i="8"/>
  <c r="N158" i="8"/>
  <c r="M158" i="8"/>
  <c r="Q157" i="8"/>
  <c r="P157" i="8"/>
  <c r="O157" i="8"/>
  <c r="N157" i="8"/>
  <c r="M157" i="8"/>
  <c r="Q156" i="8"/>
  <c r="P156" i="8"/>
  <c r="O156" i="8"/>
  <c r="N156" i="8"/>
  <c r="M156" i="8"/>
  <c r="Q155" i="8"/>
  <c r="P155" i="8"/>
  <c r="O155" i="8"/>
  <c r="N155" i="8"/>
  <c r="M155" i="8"/>
  <c r="Q154" i="8"/>
  <c r="P154" i="8"/>
  <c r="O154" i="8"/>
  <c r="N154" i="8"/>
  <c r="M154" i="8"/>
  <c r="Q153" i="8"/>
  <c r="P153" i="8"/>
  <c r="O153" i="8"/>
  <c r="N153" i="8"/>
  <c r="M153" i="8"/>
  <c r="Q152" i="8"/>
  <c r="P152" i="8"/>
  <c r="O152" i="8"/>
  <c r="N152" i="8"/>
  <c r="M152" i="8"/>
  <c r="Q151" i="8"/>
  <c r="P151" i="8"/>
  <c r="O151" i="8"/>
  <c r="N151" i="8"/>
  <c r="M151" i="8"/>
  <c r="Q150" i="8"/>
  <c r="P150" i="8"/>
  <c r="O150" i="8"/>
  <c r="N150" i="8"/>
  <c r="M150" i="8"/>
  <c r="Q149" i="8"/>
  <c r="P149" i="8"/>
  <c r="O149" i="8"/>
  <c r="N149" i="8"/>
  <c r="M149" i="8"/>
  <c r="Q148" i="8"/>
  <c r="P148" i="8"/>
  <c r="O148" i="8"/>
  <c r="N148" i="8"/>
  <c r="M148" i="8"/>
  <c r="Q147" i="8"/>
  <c r="P147" i="8"/>
  <c r="O147" i="8"/>
  <c r="N147" i="8"/>
  <c r="M147" i="8"/>
  <c r="Q146" i="8"/>
  <c r="P146" i="8"/>
  <c r="O146" i="8"/>
  <c r="N146" i="8"/>
  <c r="M146" i="8"/>
  <c r="Q145" i="8"/>
  <c r="P145" i="8"/>
  <c r="O145" i="8"/>
  <c r="N145" i="8"/>
  <c r="M145" i="8"/>
  <c r="Q144" i="8"/>
  <c r="P144" i="8"/>
  <c r="O144" i="8"/>
  <c r="N144" i="8"/>
  <c r="M144" i="8"/>
  <c r="Q143" i="8"/>
  <c r="P143" i="8"/>
  <c r="O143" i="8"/>
  <c r="N143" i="8"/>
  <c r="M143" i="8"/>
  <c r="Q142" i="8"/>
  <c r="P142" i="8"/>
  <c r="O142" i="8"/>
  <c r="N142" i="8"/>
  <c r="M142" i="8"/>
  <c r="Q141" i="8"/>
  <c r="P141" i="8"/>
  <c r="O141" i="8"/>
  <c r="N141" i="8"/>
  <c r="M141" i="8"/>
  <c r="Q140" i="8"/>
  <c r="P140" i="8"/>
  <c r="O140" i="8"/>
  <c r="N140" i="8"/>
  <c r="M140" i="8"/>
  <c r="Q139" i="8"/>
  <c r="P139" i="8"/>
  <c r="O139" i="8"/>
  <c r="N139" i="8"/>
  <c r="M139" i="8"/>
  <c r="Q138" i="8"/>
  <c r="P138" i="8"/>
  <c r="O138" i="8"/>
  <c r="N138" i="8"/>
  <c r="M138" i="8"/>
  <c r="Q137" i="8"/>
  <c r="P137" i="8"/>
  <c r="O137" i="8"/>
  <c r="N137" i="8"/>
  <c r="M137" i="8"/>
  <c r="Q136" i="8"/>
  <c r="P136" i="8"/>
  <c r="O136" i="8"/>
  <c r="N136" i="8"/>
  <c r="M136" i="8"/>
  <c r="Q135" i="8"/>
  <c r="P135" i="8"/>
  <c r="O135" i="8"/>
  <c r="N135" i="8"/>
  <c r="M135" i="8"/>
  <c r="Q134" i="8"/>
  <c r="P134" i="8"/>
  <c r="O134" i="8"/>
  <c r="N134" i="8"/>
  <c r="M134" i="8"/>
  <c r="Q133" i="8"/>
  <c r="P133" i="8"/>
  <c r="O133" i="8"/>
  <c r="N133" i="8"/>
  <c r="M133" i="8"/>
  <c r="Q132" i="8"/>
  <c r="P132" i="8"/>
  <c r="O132" i="8"/>
  <c r="N132" i="8"/>
  <c r="M132" i="8"/>
  <c r="Q131" i="8"/>
  <c r="P131" i="8"/>
  <c r="O131" i="8"/>
  <c r="N131" i="8"/>
  <c r="M131" i="8"/>
  <c r="Q130" i="8"/>
  <c r="P130" i="8"/>
  <c r="O130" i="8"/>
  <c r="N130" i="8"/>
  <c r="M130" i="8"/>
  <c r="Q129" i="8"/>
  <c r="P129" i="8"/>
  <c r="O129" i="8"/>
  <c r="N129" i="8"/>
  <c r="M129" i="8"/>
  <c r="Q128" i="8"/>
  <c r="P128" i="8"/>
  <c r="O128" i="8"/>
  <c r="N128" i="8"/>
  <c r="M128" i="8"/>
  <c r="Q127" i="8"/>
  <c r="P127" i="8"/>
  <c r="O127" i="8"/>
  <c r="N127" i="8"/>
  <c r="M127" i="8"/>
  <c r="Q126" i="8"/>
  <c r="P126" i="8"/>
  <c r="O126" i="8"/>
  <c r="N126" i="8"/>
  <c r="M126" i="8"/>
  <c r="Q125" i="8"/>
  <c r="P125" i="8"/>
  <c r="O125" i="8"/>
  <c r="N125" i="8"/>
  <c r="M125" i="8"/>
  <c r="Q124" i="8"/>
  <c r="P124" i="8"/>
  <c r="O124" i="8"/>
  <c r="N124" i="8"/>
  <c r="M124" i="8"/>
  <c r="Q123" i="8"/>
  <c r="P123" i="8"/>
  <c r="O123" i="8"/>
  <c r="N123" i="8"/>
  <c r="M123" i="8"/>
  <c r="Q122" i="8"/>
  <c r="P122" i="8"/>
  <c r="O122" i="8"/>
  <c r="N122" i="8"/>
  <c r="M122" i="8"/>
  <c r="Q121" i="8"/>
  <c r="P121" i="8"/>
  <c r="O121" i="8"/>
  <c r="N121" i="8"/>
  <c r="M121" i="8"/>
  <c r="Q120" i="8"/>
  <c r="P120" i="8"/>
  <c r="O120" i="8"/>
  <c r="N120" i="8"/>
  <c r="M120" i="8"/>
  <c r="Q119" i="8"/>
  <c r="P119" i="8"/>
  <c r="O119" i="8"/>
  <c r="N119" i="8"/>
  <c r="M119" i="8"/>
  <c r="Q118" i="8"/>
  <c r="P118" i="8"/>
  <c r="O118" i="8"/>
  <c r="N118" i="8"/>
  <c r="M118" i="8"/>
  <c r="Q117" i="8"/>
  <c r="P117" i="8"/>
  <c r="O117" i="8"/>
  <c r="N117" i="8"/>
  <c r="M117" i="8"/>
  <c r="Q116" i="8"/>
  <c r="P116" i="8"/>
  <c r="O116" i="8"/>
  <c r="N116" i="8"/>
  <c r="M116" i="8"/>
  <c r="Q115" i="8"/>
  <c r="P115" i="8"/>
  <c r="O115" i="8"/>
  <c r="N115" i="8"/>
  <c r="M115" i="8"/>
  <c r="Q114" i="8"/>
  <c r="P114" i="8"/>
  <c r="O114" i="8"/>
  <c r="N114" i="8"/>
  <c r="M114" i="8"/>
  <c r="Q113" i="8"/>
  <c r="P113" i="8"/>
  <c r="O113" i="8"/>
  <c r="N113" i="8"/>
  <c r="M113" i="8"/>
  <c r="Q112" i="8"/>
  <c r="P112" i="8"/>
  <c r="O112" i="8"/>
  <c r="N112" i="8"/>
  <c r="M112" i="8"/>
  <c r="Q111" i="8"/>
  <c r="P111" i="8"/>
  <c r="O111" i="8"/>
  <c r="N111" i="8"/>
  <c r="M111" i="8"/>
  <c r="Q110" i="8"/>
  <c r="P110" i="8"/>
  <c r="O110" i="8"/>
  <c r="N110" i="8"/>
  <c r="M110" i="8"/>
  <c r="Q109" i="8"/>
  <c r="P109" i="8"/>
  <c r="O109" i="8"/>
  <c r="N109" i="8"/>
  <c r="M109" i="8"/>
  <c r="Q108" i="8"/>
  <c r="P108" i="8"/>
  <c r="O108" i="8"/>
  <c r="N108" i="8"/>
  <c r="M108" i="8"/>
  <c r="Q107" i="8"/>
  <c r="P107" i="8"/>
  <c r="O107" i="8"/>
  <c r="N107" i="8"/>
  <c r="M107" i="8"/>
  <c r="Q106" i="8"/>
  <c r="P106" i="8"/>
  <c r="O106" i="8"/>
  <c r="N106" i="8"/>
  <c r="M106" i="8"/>
  <c r="Q105" i="8"/>
  <c r="P105" i="8"/>
  <c r="O105" i="8"/>
  <c r="N105" i="8"/>
  <c r="M105" i="8"/>
  <c r="Q104" i="8"/>
  <c r="P104" i="8"/>
  <c r="O104" i="8"/>
  <c r="N104" i="8"/>
  <c r="M104" i="8"/>
  <c r="Q103" i="8"/>
  <c r="P103" i="8"/>
  <c r="O103" i="8"/>
  <c r="N103" i="8"/>
  <c r="M103" i="8"/>
  <c r="Q102" i="8"/>
  <c r="P102" i="8"/>
  <c r="O102" i="8"/>
  <c r="N102" i="8"/>
  <c r="M102" i="8"/>
  <c r="Q101" i="8"/>
  <c r="P101" i="8"/>
  <c r="O101" i="8"/>
  <c r="N101" i="8"/>
  <c r="M101" i="8"/>
  <c r="Q100" i="8"/>
  <c r="P100" i="8"/>
  <c r="O100" i="8"/>
  <c r="N100" i="8"/>
  <c r="M100" i="8"/>
  <c r="Q99" i="8"/>
  <c r="P99" i="8"/>
  <c r="O99" i="8"/>
  <c r="N99" i="8"/>
  <c r="M99" i="8"/>
  <c r="Q98" i="8"/>
  <c r="P98" i="8"/>
  <c r="O98" i="8"/>
  <c r="N98" i="8"/>
  <c r="M98" i="8"/>
  <c r="Q97" i="8"/>
  <c r="P97" i="8"/>
  <c r="O97" i="8"/>
  <c r="N97" i="8"/>
  <c r="M97" i="8"/>
  <c r="Q96" i="8"/>
  <c r="P96" i="8"/>
  <c r="O96" i="8"/>
  <c r="N96" i="8"/>
  <c r="M96" i="8"/>
  <c r="Q95" i="8"/>
  <c r="P95" i="8"/>
  <c r="O95" i="8"/>
  <c r="N95" i="8"/>
  <c r="M95" i="8"/>
  <c r="Q94" i="8"/>
  <c r="P94" i="8"/>
  <c r="O94" i="8"/>
  <c r="N94" i="8"/>
  <c r="M94" i="8"/>
  <c r="Q93" i="8"/>
  <c r="P93" i="8"/>
  <c r="O93" i="8"/>
  <c r="N93" i="8"/>
  <c r="M93" i="8"/>
  <c r="Q92" i="8"/>
  <c r="P92" i="8"/>
  <c r="O92" i="8"/>
  <c r="N92" i="8"/>
  <c r="M92" i="8"/>
  <c r="Q91" i="8"/>
  <c r="P91" i="8"/>
  <c r="O91" i="8"/>
  <c r="N91" i="8"/>
  <c r="M91" i="8"/>
  <c r="Q90" i="8"/>
  <c r="P90" i="8"/>
  <c r="O90" i="8"/>
  <c r="N90" i="8"/>
  <c r="M90" i="8"/>
  <c r="Q89" i="8"/>
  <c r="P89" i="8"/>
  <c r="O89" i="8"/>
  <c r="N89" i="8"/>
  <c r="M89" i="8"/>
  <c r="Q88" i="8"/>
  <c r="P88" i="8"/>
  <c r="O88" i="8"/>
  <c r="N88" i="8"/>
  <c r="M88" i="8"/>
  <c r="Q87" i="8"/>
  <c r="P87" i="8"/>
  <c r="O87" i="8"/>
  <c r="N87" i="8"/>
  <c r="M87" i="8"/>
  <c r="Q86" i="8"/>
  <c r="P86" i="8"/>
  <c r="O86" i="8"/>
  <c r="N86" i="8"/>
  <c r="M86" i="8"/>
  <c r="Q85" i="8"/>
  <c r="P85" i="8"/>
  <c r="O85" i="8"/>
  <c r="N85" i="8"/>
  <c r="M85" i="8"/>
  <c r="Q84" i="8"/>
  <c r="P84" i="8"/>
  <c r="O84" i="8"/>
  <c r="N84" i="8"/>
  <c r="M84" i="8"/>
  <c r="Q83" i="8"/>
  <c r="P83" i="8"/>
  <c r="O83" i="8"/>
  <c r="N83" i="8"/>
  <c r="M83" i="8"/>
  <c r="Q82" i="8"/>
  <c r="P82" i="8"/>
  <c r="O82" i="8"/>
  <c r="N82" i="8"/>
  <c r="M82" i="8"/>
  <c r="Q81" i="8"/>
  <c r="P81" i="8"/>
  <c r="O81" i="8"/>
  <c r="N81" i="8"/>
  <c r="M81" i="8"/>
  <c r="Q80" i="8"/>
  <c r="P80" i="8"/>
  <c r="O80" i="8"/>
  <c r="N80" i="8"/>
  <c r="M80" i="8"/>
  <c r="Q79" i="8"/>
  <c r="P79" i="8"/>
  <c r="O79" i="8"/>
  <c r="N79" i="8"/>
  <c r="M79" i="8"/>
  <c r="Q78" i="8"/>
  <c r="P78" i="8"/>
  <c r="O78" i="8"/>
  <c r="N78" i="8"/>
  <c r="M78" i="8"/>
  <c r="Q77" i="8"/>
  <c r="P77" i="8"/>
  <c r="O77" i="8"/>
  <c r="N77" i="8"/>
  <c r="M77" i="8"/>
  <c r="Q76" i="8"/>
  <c r="P76" i="8"/>
  <c r="O76" i="8"/>
  <c r="N76" i="8"/>
  <c r="M76" i="8"/>
  <c r="Q75" i="8"/>
  <c r="P75" i="8"/>
  <c r="O75" i="8"/>
  <c r="N75" i="8"/>
  <c r="M75" i="8"/>
  <c r="Q74" i="8"/>
  <c r="P74" i="8"/>
  <c r="O74" i="8"/>
  <c r="N74" i="8"/>
  <c r="M74" i="8"/>
  <c r="Q73" i="8"/>
  <c r="P73" i="8"/>
  <c r="O73" i="8"/>
  <c r="N73" i="8"/>
  <c r="M73" i="8"/>
  <c r="Q72" i="8"/>
  <c r="P72" i="8"/>
  <c r="O72" i="8"/>
  <c r="N72" i="8"/>
  <c r="M72" i="8"/>
  <c r="Q71" i="8"/>
  <c r="P71" i="8"/>
  <c r="O71" i="8"/>
  <c r="N71" i="8"/>
  <c r="M71" i="8"/>
  <c r="Q70" i="8"/>
  <c r="P70" i="8"/>
  <c r="O70" i="8"/>
  <c r="N70" i="8"/>
  <c r="M70" i="8"/>
  <c r="Q69" i="8"/>
  <c r="P69" i="8"/>
  <c r="O69" i="8"/>
  <c r="N69" i="8"/>
  <c r="M69" i="8"/>
  <c r="Q68" i="8"/>
  <c r="P68" i="8"/>
  <c r="O68" i="8"/>
  <c r="N68" i="8"/>
  <c r="M68" i="8"/>
  <c r="Q67" i="8"/>
  <c r="P67" i="8"/>
  <c r="O67" i="8"/>
  <c r="N67" i="8"/>
  <c r="M67" i="8"/>
  <c r="Q66" i="8"/>
  <c r="P66" i="8"/>
  <c r="O66" i="8"/>
  <c r="N66" i="8"/>
  <c r="M66" i="8"/>
  <c r="Q65" i="8"/>
  <c r="P65" i="8"/>
  <c r="O65" i="8"/>
  <c r="N65" i="8"/>
  <c r="M65" i="8"/>
  <c r="Q64" i="8"/>
  <c r="P64" i="8"/>
  <c r="O64" i="8"/>
  <c r="N64" i="8"/>
  <c r="M64" i="8"/>
  <c r="Q63" i="8"/>
  <c r="P63" i="8"/>
  <c r="O63" i="8"/>
  <c r="N63" i="8"/>
  <c r="M63" i="8"/>
  <c r="Q62" i="8"/>
  <c r="P62" i="8"/>
  <c r="O62" i="8"/>
  <c r="N62" i="8"/>
  <c r="M62" i="8"/>
  <c r="Q61" i="8"/>
  <c r="P61" i="8"/>
  <c r="O61" i="8"/>
  <c r="N61" i="8"/>
  <c r="M61" i="8"/>
  <c r="Q60" i="8"/>
  <c r="P60" i="8"/>
  <c r="O60" i="8"/>
  <c r="N60" i="8"/>
  <c r="M60" i="8"/>
  <c r="Q59" i="8"/>
  <c r="P59" i="8"/>
  <c r="O59" i="8"/>
  <c r="N59" i="8"/>
  <c r="M59" i="8"/>
  <c r="Q58" i="8"/>
  <c r="P58" i="8"/>
  <c r="O58" i="8"/>
  <c r="N58" i="8"/>
  <c r="M58" i="8"/>
  <c r="Q57" i="8"/>
  <c r="P57" i="8"/>
  <c r="O57" i="8"/>
  <c r="N57" i="8"/>
  <c r="M57" i="8"/>
  <c r="Q56" i="8"/>
  <c r="P56" i="8"/>
  <c r="O56" i="8"/>
  <c r="N56" i="8"/>
  <c r="M56" i="8"/>
  <c r="Q55" i="8"/>
  <c r="P55" i="8"/>
  <c r="O55" i="8"/>
  <c r="N55" i="8"/>
  <c r="M55" i="8"/>
  <c r="Q54" i="8"/>
  <c r="P54" i="8"/>
  <c r="O54" i="8"/>
  <c r="N54" i="8"/>
  <c r="M54" i="8"/>
  <c r="Q53" i="8"/>
  <c r="P53" i="8"/>
  <c r="O53" i="8"/>
  <c r="N53" i="8"/>
  <c r="M53" i="8"/>
  <c r="Q52" i="8"/>
  <c r="P52" i="8"/>
  <c r="O52" i="8"/>
  <c r="N52" i="8"/>
  <c r="M52" i="8"/>
  <c r="Q51" i="8"/>
  <c r="P51" i="8"/>
  <c r="O51" i="8"/>
  <c r="N51" i="8"/>
  <c r="M51" i="8"/>
  <c r="Q50" i="8"/>
  <c r="P50" i="8"/>
  <c r="O50" i="8"/>
  <c r="N50" i="8"/>
  <c r="M50" i="8"/>
  <c r="Q49" i="8"/>
  <c r="P49" i="8"/>
  <c r="O49" i="8"/>
  <c r="N49" i="8"/>
  <c r="M49" i="8"/>
  <c r="Q48" i="8"/>
  <c r="P48" i="8"/>
  <c r="O48" i="8"/>
  <c r="N48" i="8"/>
  <c r="M48" i="8"/>
  <c r="Q47" i="8"/>
  <c r="P47" i="8"/>
  <c r="O47" i="8"/>
  <c r="N47" i="8"/>
  <c r="M47" i="8"/>
  <c r="Q46" i="8"/>
  <c r="P46" i="8"/>
  <c r="O46" i="8"/>
  <c r="N46" i="8"/>
  <c r="M46" i="8"/>
  <c r="Q45" i="8"/>
  <c r="P45" i="8"/>
  <c r="O45" i="8"/>
  <c r="N45" i="8"/>
  <c r="M45" i="8"/>
  <c r="Q44" i="8"/>
  <c r="P44" i="8"/>
  <c r="O44" i="8"/>
  <c r="N44" i="8"/>
  <c r="M44" i="8"/>
  <c r="Q43" i="8"/>
  <c r="P43" i="8"/>
  <c r="O43" i="8"/>
  <c r="N43" i="8"/>
  <c r="M43" i="8"/>
  <c r="Q42" i="8"/>
  <c r="P42" i="8"/>
  <c r="O42" i="8"/>
  <c r="N42" i="8"/>
  <c r="M42" i="8"/>
  <c r="Q41" i="8"/>
  <c r="P41" i="8"/>
  <c r="O41" i="8"/>
  <c r="N41" i="8"/>
  <c r="M41" i="8"/>
  <c r="Q40" i="8"/>
  <c r="P40" i="8"/>
  <c r="O40" i="8"/>
  <c r="N40" i="8"/>
  <c r="M40" i="8"/>
  <c r="Q39" i="8"/>
  <c r="P39" i="8"/>
  <c r="O39" i="8"/>
  <c r="N39" i="8"/>
  <c r="M39" i="8"/>
  <c r="Q38" i="8"/>
  <c r="P38" i="8"/>
  <c r="O38" i="8"/>
  <c r="N38" i="8"/>
  <c r="M38" i="8"/>
  <c r="Q37" i="8"/>
  <c r="P37" i="8"/>
  <c r="O37" i="8"/>
  <c r="N37" i="8"/>
  <c r="M37" i="8"/>
  <c r="Q36" i="8"/>
  <c r="P36" i="8"/>
  <c r="O36" i="8"/>
  <c r="N36" i="8"/>
  <c r="M36" i="8"/>
  <c r="Q35" i="8"/>
  <c r="P35" i="8"/>
  <c r="O35" i="8"/>
  <c r="N35" i="8"/>
  <c r="M35" i="8"/>
  <c r="Q34" i="8"/>
  <c r="P34" i="8"/>
  <c r="O34" i="8"/>
  <c r="N34" i="8"/>
  <c r="M34" i="8"/>
  <c r="Q33" i="8"/>
  <c r="P33" i="8"/>
  <c r="O33" i="8"/>
  <c r="N33" i="8"/>
  <c r="M33" i="8"/>
  <c r="Q32" i="8"/>
  <c r="P32" i="8"/>
  <c r="O32" i="8"/>
  <c r="N32" i="8"/>
  <c r="M32" i="8"/>
  <c r="Q31" i="8"/>
  <c r="P31" i="8"/>
  <c r="O31" i="8"/>
  <c r="N31" i="8"/>
  <c r="M31" i="8"/>
  <c r="Q30" i="8"/>
  <c r="P30" i="8"/>
  <c r="O30" i="8"/>
  <c r="N30" i="8"/>
  <c r="M30" i="8"/>
  <c r="Q29" i="8"/>
  <c r="P29" i="8"/>
  <c r="O29" i="8"/>
  <c r="N29" i="8"/>
  <c r="M29" i="8"/>
  <c r="Q28" i="8"/>
  <c r="P28" i="8"/>
  <c r="O28" i="8"/>
  <c r="N28" i="8"/>
  <c r="M28" i="8"/>
  <c r="Q27" i="8"/>
  <c r="P27" i="8"/>
  <c r="O27" i="8"/>
  <c r="N27" i="8"/>
  <c r="M27" i="8"/>
  <c r="Q26" i="8"/>
  <c r="P26" i="8"/>
  <c r="O26" i="8"/>
  <c r="N26" i="8"/>
  <c r="M26" i="8"/>
  <c r="Q25" i="8"/>
  <c r="P25" i="8"/>
  <c r="O25" i="8"/>
  <c r="N25" i="8"/>
  <c r="M25" i="8"/>
  <c r="Q24" i="8"/>
  <c r="P24" i="8"/>
  <c r="O24" i="8"/>
  <c r="N24" i="8"/>
  <c r="M24" i="8"/>
  <c r="Q23" i="8"/>
  <c r="P23" i="8"/>
  <c r="O23" i="8"/>
  <c r="N23" i="8"/>
  <c r="M23" i="8"/>
  <c r="Q22" i="8"/>
  <c r="P22" i="8"/>
  <c r="O22" i="8"/>
  <c r="N22" i="8"/>
  <c r="M22" i="8"/>
  <c r="Q21" i="8"/>
  <c r="P21" i="8"/>
  <c r="O21" i="8"/>
  <c r="N21" i="8"/>
  <c r="M21" i="8"/>
  <c r="Q20" i="8"/>
  <c r="P20" i="8"/>
  <c r="O20" i="8"/>
  <c r="N20" i="8"/>
  <c r="M20" i="8"/>
  <c r="Q19" i="8"/>
  <c r="P19" i="8"/>
  <c r="O19" i="8"/>
  <c r="N19" i="8"/>
  <c r="M19" i="8"/>
  <c r="Q18" i="8"/>
  <c r="P18" i="8"/>
  <c r="O18" i="8"/>
  <c r="N18" i="8"/>
  <c r="M18" i="8"/>
  <c r="Q17" i="8"/>
  <c r="P17" i="8"/>
  <c r="O17" i="8"/>
  <c r="N17" i="8"/>
  <c r="M17" i="8"/>
  <c r="Q16" i="8"/>
  <c r="P16" i="8"/>
  <c r="O16" i="8"/>
  <c r="N16" i="8"/>
  <c r="M16" i="8"/>
  <c r="Q15" i="8"/>
  <c r="P15" i="8"/>
  <c r="O15" i="8"/>
  <c r="N15" i="8"/>
  <c r="M15" i="8"/>
  <c r="Q14" i="8"/>
  <c r="P14" i="8"/>
  <c r="O14" i="8"/>
  <c r="N14" i="8"/>
  <c r="M14" i="8"/>
  <c r="Q13" i="8"/>
  <c r="P13" i="8"/>
  <c r="O13" i="8"/>
  <c r="N13" i="8"/>
  <c r="M13" i="8"/>
  <c r="Q12" i="8"/>
  <c r="P12" i="8"/>
  <c r="O12" i="8"/>
  <c r="N12" i="8"/>
  <c r="M12" i="8"/>
  <c r="Q11" i="8"/>
  <c r="P11" i="8"/>
  <c r="O11" i="8"/>
  <c r="N11" i="8"/>
  <c r="M11" i="8"/>
  <c r="Q10" i="8"/>
  <c r="P10" i="8"/>
  <c r="O10" i="8"/>
  <c r="N10" i="8"/>
  <c r="M10" i="8"/>
  <c r="Q9" i="8"/>
  <c r="P9" i="8"/>
  <c r="O9" i="8"/>
  <c r="N9" i="8"/>
  <c r="M9" i="8"/>
  <c r="Q8" i="8"/>
  <c r="P8" i="8"/>
  <c r="O8" i="8"/>
  <c r="N8" i="8"/>
  <c r="M8" i="8"/>
  <c r="Q7" i="8"/>
  <c r="P7" i="8"/>
  <c r="O7" i="8"/>
  <c r="N7" i="8"/>
  <c r="M7" i="8"/>
  <c r="Q6" i="8"/>
  <c r="P6" i="8"/>
  <c r="O6" i="8"/>
  <c r="N6" i="8"/>
  <c r="M6" i="8"/>
  <c r="Q7" i="7"/>
  <c r="Q8" i="7"/>
  <c r="Q9" i="7"/>
  <c r="Q10" i="7"/>
  <c r="Q11" i="7"/>
  <c r="Q12"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Q72" i="7"/>
  <c r="Q73" i="7"/>
  <c r="Q74" i="7"/>
  <c r="Q75" i="7"/>
  <c r="Q76" i="7"/>
  <c r="Q77" i="7"/>
  <c r="Q78" i="7"/>
  <c r="Q79" i="7"/>
  <c r="Q80" i="7"/>
  <c r="Q81" i="7"/>
  <c r="Q82" i="7"/>
  <c r="Q83" i="7"/>
  <c r="Q84" i="7"/>
  <c r="Q85" i="7"/>
  <c r="Q86" i="7"/>
  <c r="Q87" i="7"/>
  <c r="Q88" i="7"/>
  <c r="Q89" i="7"/>
  <c r="Q90" i="7"/>
  <c r="Q91" i="7"/>
  <c r="Q92" i="7"/>
  <c r="Q93" i="7"/>
  <c r="Q94" i="7"/>
  <c r="Q95" i="7"/>
  <c r="Q96" i="7"/>
  <c r="Q97" i="7"/>
  <c r="Q98" i="7"/>
  <c r="Q99" i="7"/>
  <c r="Q100" i="7"/>
  <c r="Q101" i="7"/>
  <c r="Q102" i="7"/>
  <c r="Q103" i="7"/>
  <c r="Q104" i="7"/>
  <c r="Q105" i="7"/>
  <c r="Q106" i="7"/>
  <c r="Q107" i="7"/>
  <c r="Q108" i="7"/>
  <c r="Q109" i="7"/>
  <c r="Q110" i="7"/>
  <c r="Q111" i="7"/>
  <c r="Q112" i="7"/>
  <c r="Q113" i="7"/>
  <c r="Q114" i="7"/>
  <c r="Q115" i="7"/>
  <c r="Q116" i="7"/>
  <c r="Q117" i="7"/>
  <c r="Q118" i="7"/>
  <c r="Q119" i="7"/>
  <c r="Q120" i="7"/>
  <c r="Q121" i="7"/>
  <c r="Q122" i="7"/>
  <c r="Q123" i="7"/>
  <c r="Q124" i="7"/>
  <c r="Q125" i="7"/>
  <c r="Q126" i="7"/>
  <c r="Q127" i="7"/>
  <c r="Q128" i="7"/>
  <c r="Q129" i="7"/>
  <c r="Q130" i="7"/>
  <c r="Q131" i="7"/>
  <c r="Q132" i="7"/>
  <c r="Q133" i="7"/>
  <c r="Q134" i="7"/>
  <c r="Q135" i="7"/>
  <c r="Q136" i="7"/>
  <c r="Q137" i="7"/>
  <c r="Q138" i="7"/>
  <c r="Q139" i="7"/>
  <c r="Q140" i="7"/>
  <c r="Q141" i="7"/>
  <c r="Q142" i="7"/>
  <c r="Q143" i="7"/>
  <c r="Q144" i="7"/>
  <c r="Q145" i="7"/>
  <c r="Q146" i="7"/>
  <c r="Q147" i="7"/>
  <c r="Q148" i="7"/>
  <c r="Q149" i="7"/>
  <c r="Q150" i="7"/>
  <c r="Q151" i="7"/>
  <c r="Q152" i="7"/>
  <c r="Q153" i="7"/>
  <c r="Q154" i="7"/>
  <c r="Q155" i="7"/>
  <c r="Q156" i="7"/>
  <c r="Q157" i="7"/>
  <c r="Q158" i="7"/>
  <c r="Q159" i="7"/>
  <c r="Q160" i="7"/>
  <c r="Q161" i="7"/>
  <c r="Q162" i="7"/>
  <c r="Q163" i="7"/>
  <c r="Q164" i="7"/>
  <c r="Q165" i="7"/>
  <c r="Q166" i="7"/>
  <c r="Q167" i="7"/>
  <c r="Q168" i="7"/>
  <c r="Q169" i="7"/>
  <c r="Q170" i="7"/>
  <c r="Q171" i="7"/>
  <c r="Q172" i="7"/>
  <c r="Q173" i="7"/>
  <c r="Q174" i="7"/>
  <c r="Q175" i="7"/>
  <c r="Q176" i="7"/>
  <c r="Q177" i="7"/>
  <c r="Q178" i="7"/>
  <c r="Q179" i="7"/>
  <c r="Q180" i="7"/>
  <c r="Q181" i="7"/>
  <c r="Q182" i="7"/>
  <c r="Q183" i="7"/>
  <c r="Q184" i="7"/>
  <c r="Q185" i="7"/>
  <c r="Q186" i="7"/>
  <c r="Q187" i="7"/>
  <c r="Q188" i="7"/>
  <c r="Q189" i="7"/>
  <c r="Q190" i="7"/>
  <c r="Q191" i="7"/>
  <c r="Q192" i="7"/>
  <c r="Q193" i="7"/>
  <c r="Q194" i="7"/>
  <c r="Q195" i="7"/>
  <c r="Q196" i="7"/>
  <c r="Q197" i="7"/>
  <c r="Q198" i="7"/>
  <c r="Q199" i="7"/>
  <c r="Q200" i="7"/>
  <c r="Q201" i="7"/>
  <c r="Q202" i="7"/>
  <c r="Q203" i="7"/>
  <c r="Q204" i="7"/>
  <c r="Q205" i="7"/>
  <c r="Q206" i="7"/>
  <c r="Q207" i="7"/>
  <c r="Q208" i="7"/>
  <c r="Q209" i="7"/>
  <c r="Q210" i="7"/>
  <c r="Q211" i="7"/>
  <c r="Q212" i="7"/>
  <c r="Q213" i="7"/>
  <c r="Q214" i="7"/>
  <c r="Q215" i="7"/>
  <c r="Q216" i="7"/>
  <c r="Q217" i="7"/>
  <c r="Q218" i="7"/>
  <c r="Q219"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4" i="7"/>
  <c r="P95" i="7"/>
  <c r="P96" i="7"/>
  <c r="P97" i="7"/>
  <c r="P98" i="7"/>
  <c r="P99" i="7"/>
  <c r="P100" i="7"/>
  <c r="P101" i="7"/>
  <c r="P102" i="7"/>
  <c r="P103" i="7"/>
  <c r="P104" i="7"/>
  <c r="P105" i="7"/>
  <c r="P106" i="7"/>
  <c r="P107" i="7"/>
  <c r="P108" i="7"/>
  <c r="P109" i="7"/>
  <c r="P110" i="7"/>
  <c r="P111" i="7"/>
  <c r="P112" i="7"/>
  <c r="P113" i="7"/>
  <c r="P114" i="7"/>
  <c r="P115" i="7"/>
  <c r="P116" i="7"/>
  <c r="P117" i="7"/>
  <c r="P118" i="7"/>
  <c r="P119" i="7"/>
  <c r="P120" i="7"/>
  <c r="P121" i="7"/>
  <c r="P122" i="7"/>
  <c r="P123" i="7"/>
  <c r="P124" i="7"/>
  <c r="P125" i="7"/>
  <c r="P126" i="7"/>
  <c r="P127" i="7"/>
  <c r="P128" i="7"/>
  <c r="P129" i="7"/>
  <c r="P130" i="7"/>
  <c r="P131" i="7"/>
  <c r="P132" i="7"/>
  <c r="P133" i="7"/>
  <c r="P134" i="7"/>
  <c r="P135" i="7"/>
  <c r="P136" i="7"/>
  <c r="P137" i="7"/>
  <c r="P138" i="7"/>
  <c r="P139" i="7"/>
  <c r="P140" i="7"/>
  <c r="P141" i="7"/>
  <c r="P142" i="7"/>
  <c r="P143" i="7"/>
  <c r="P144" i="7"/>
  <c r="P145" i="7"/>
  <c r="P146" i="7"/>
  <c r="P147" i="7"/>
  <c r="P148" i="7"/>
  <c r="P149" i="7"/>
  <c r="P150" i="7"/>
  <c r="P151" i="7"/>
  <c r="P152" i="7"/>
  <c r="P153" i="7"/>
  <c r="P154" i="7"/>
  <c r="P155" i="7"/>
  <c r="P156" i="7"/>
  <c r="P157" i="7"/>
  <c r="P158" i="7"/>
  <c r="P159" i="7"/>
  <c r="P160" i="7"/>
  <c r="P161" i="7"/>
  <c r="P162" i="7"/>
  <c r="P163" i="7"/>
  <c r="P164" i="7"/>
  <c r="P165" i="7"/>
  <c r="P166" i="7"/>
  <c r="P167" i="7"/>
  <c r="P168" i="7"/>
  <c r="P169" i="7"/>
  <c r="P170" i="7"/>
  <c r="P171" i="7"/>
  <c r="P172" i="7"/>
  <c r="P173" i="7"/>
  <c r="P174" i="7"/>
  <c r="P175" i="7"/>
  <c r="P176" i="7"/>
  <c r="P177" i="7"/>
  <c r="P178" i="7"/>
  <c r="P179" i="7"/>
  <c r="P180" i="7"/>
  <c r="P181" i="7"/>
  <c r="P182" i="7"/>
  <c r="P183" i="7"/>
  <c r="P184" i="7"/>
  <c r="P185" i="7"/>
  <c r="P186" i="7"/>
  <c r="P187" i="7"/>
  <c r="P188" i="7"/>
  <c r="P189" i="7"/>
  <c r="P190" i="7"/>
  <c r="P191" i="7"/>
  <c r="P192" i="7"/>
  <c r="P193" i="7"/>
  <c r="P194" i="7"/>
  <c r="P195" i="7"/>
  <c r="P196" i="7"/>
  <c r="P197" i="7"/>
  <c r="P198" i="7"/>
  <c r="P199" i="7"/>
  <c r="P200" i="7"/>
  <c r="P201" i="7"/>
  <c r="P202" i="7"/>
  <c r="P203" i="7"/>
  <c r="P204" i="7"/>
  <c r="P205" i="7"/>
  <c r="P206" i="7"/>
  <c r="P207" i="7"/>
  <c r="P208" i="7"/>
  <c r="P209" i="7"/>
  <c r="P210" i="7"/>
  <c r="P211" i="7"/>
  <c r="P212" i="7"/>
  <c r="P213" i="7"/>
  <c r="P214" i="7"/>
  <c r="P215" i="7"/>
  <c r="P216" i="7"/>
  <c r="P217" i="7"/>
  <c r="P218" i="7"/>
  <c r="P219"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O141" i="7"/>
  <c r="O142" i="7"/>
  <c r="O143" i="7"/>
  <c r="O144" i="7"/>
  <c r="O145" i="7"/>
  <c r="O146" i="7"/>
  <c r="O147" i="7"/>
  <c r="O148" i="7"/>
  <c r="O149" i="7"/>
  <c r="O150" i="7"/>
  <c r="O151" i="7"/>
  <c r="O152" i="7"/>
  <c r="O153" i="7"/>
  <c r="O154" i="7"/>
  <c r="O155" i="7"/>
  <c r="O156" i="7"/>
  <c r="O157" i="7"/>
  <c r="O158" i="7"/>
  <c r="O159" i="7"/>
  <c r="O160" i="7"/>
  <c r="O161" i="7"/>
  <c r="O162" i="7"/>
  <c r="O163" i="7"/>
  <c r="O164" i="7"/>
  <c r="O165" i="7"/>
  <c r="O166" i="7"/>
  <c r="O167" i="7"/>
  <c r="O168" i="7"/>
  <c r="O169" i="7"/>
  <c r="O170" i="7"/>
  <c r="O171" i="7"/>
  <c r="O172" i="7"/>
  <c r="O173" i="7"/>
  <c r="O174" i="7"/>
  <c r="O175" i="7"/>
  <c r="O176" i="7"/>
  <c r="O177" i="7"/>
  <c r="O178" i="7"/>
  <c r="O179" i="7"/>
  <c r="O180" i="7"/>
  <c r="O181" i="7"/>
  <c r="O182" i="7"/>
  <c r="O183" i="7"/>
  <c r="O184" i="7"/>
  <c r="O185" i="7"/>
  <c r="O186" i="7"/>
  <c r="O187" i="7"/>
  <c r="O188" i="7"/>
  <c r="O189" i="7"/>
  <c r="O190" i="7"/>
  <c r="O191" i="7"/>
  <c r="O192" i="7"/>
  <c r="O193" i="7"/>
  <c r="O194" i="7"/>
  <c r="O195" i="7"/>
  <c r="O196" i="7"/>
  <c r="O197" i="7"/>
  <c r="O198" i="7"/>
  <c r="O199" i="7"/>
  <c r="O200" i="7"/>
  <c r="O201" i="7"/>
  <c r="O202" i="7"/>
  <c r="O203" i="7"/>
  <c r="O204" i="7"/>
  <c r="O205" i="7"/>
  <c r="O206" i="7"/>
  <c r="O207" i="7"/>
  <c r="O208" i="7"/>
  <c r="O209" i="7"/>
  <c r="O210" i="7"/>
  <c r="O211" i="7"/>
  <c r="O212" i="7"/>
  <c r="O213" i="7"/>
  <c r="O214" i="7"/>
  <c r="O215" i="7"/>
  <c r="O216" i="7"/>
  <c r="O217" i="7"/>
  <c r="O218" i="7"/>
  <c r="O219" i="7"/>
  <c r="N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N133" i="7"/>
  <c r="N134" i="7"/>
  <c r="N135" i="7"/>
  <c r="N136" i="7"/>
  <c r="N137" i="7"/>
  <c r="N138" i="7"/>
  <c r="N139" i="7"/>
  <c r="N140" i="7"/>
  <c r="N141" i="7"/>
  <c r="N142" i="7"/>
  <c r="N143" i="7"/>
  <c r="N144" i="7"/>
  <c r="N145" i="7"/>
  <c r="N146" i="7"/>
  <c r="N147" i="7"/>
  <c r="N148" i="7"/>
  <c r="N149" i="7"/>
  <c r="N150" i="7"/>
  <c r="N151" i="7"/>
  <c r="N152" i="7"/>
  <c r="N153" i="7"/>
  <c r="N154" i="7"/>
  <c r="N155" i="7"/>
  <c r="N156" i="7"/>
  <c r="N157" i="7"/>
  <c r="N158" i="7"/>
  <c r="N159" i="7"/>
  <c r="N160" i="7"/>
  <c r="N161" i="7"/>
  <c r="N162" i="7"/>
  <c r="N163" i="7"/>
  <c r="N164" i="7"/>
  <c r="N165" i="7"/>
  <c r="N166" i="7"/>
  <c r="N167" i="7"/>
  <c r="N168" i="7"/>
  <c r="N169" i="7"/>
  <c r="N170" i="7"/>
  <c r="N171" i="7"/>
  <c r="N172" i="7"/>
  <c r="N173" i="7"/>
  <c r="N174" i="7"/>
  <c r="N175" i="7"/>
  <c r="N176" i="7"/>
  <c r="N177" i="7"/>
  <c r="N178" i="7"/>
  <c r="N179" i="7"/>
  <c r="N180" i="7"/>
  <c r="N181" i="7"/>
  <c r="N182" i="7"/>
  <c r="N183" i="7"/>
  <c r="N184" i="7"/>
  <c r="N185" i="7"/>
  <c r="N186" i="7"/>
  <c r="N187" i="7"/>
  <c r="N188" i="7"/>
  <c r="N189" i="7"/>
  <c r="N190" i="7"/>
  <c r="N191" i="7"/>
  <c r="N192" i="7"/>
  <c r="N193" i="7"/>
  <c r="N194" i="7"/>
  <c r="N195" i="7"/>
  <c r="N196" i="7"/>
  <c r="N197" i="7"/>
  <c r="N198" i="7"/>
  <c r="N199" i="7"/>
  <c r="N200" i="7"/>
  <c r="N201" i="7"/>
  <c r="N202" i="7"/>
  <c r="N203" i="7"/>
  <c r="N204" i="7"/>
  <c r="N205" i="7"/>
  <c r="N206" i="7"/>
  <c r="N207" i="7"/>
  <c r="N208" i="7"/>
  <c r="N209" i="7"/>
  <c r="N210" i="7"/>
  <c r="N211" i="7"/>
  <c r="N212" i="7"/>
  <c r="N213" i="7"/>
  <c r="N214" i="7"/>
  <c r="N215" i="7"/>
  <c r="N216" i="7"/>
  <c r="N217" i="7"/>
  <c r="N218" i="7"/>
  <c r="N219" i="7"/>
  <c r="M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8" i="7"/>
  <c r="M149" i="7"/>
  <c r="M150" i="7"/>
  <c r="M151" i="7"/>
  <c r="M152" i="7"/>
  <c r="M153" i="7"/>
  <c r="M154" i="7"/>
  <c r="M155" i="7"/>
  <c r="M156" i="7"/>
  <c r="M157" i="7"/>
  <c r="M158" i="7"/>
  <c r="M159" i="7"/>
  <c r="M160" i="7"/>
  <c r="M161" i="7"/>
  <c r="M162" i="7"/>
  <c r="M163" i="7"/>
  <c r="M164" i="7"/>
  <c r="M165" i="7"/>
  <c r="M166" i="7"/>
  <c r="M167" i="7"/>
  <c r="M168" i="7"/>
  <c r="M169" i="7"/>
  <c r="M170" i="7"/>
  <c r="M171" i="7"/>
  <c r="M172" i="7"/>
  <c r="M173" i="7"/>
  <c r="M174" i="7"/>
  <c r="M175" i="7"/>
  <c r="M176" i="7"/>
  <c r="M177" i="7"/>
  <c r="M178" i="7"/>
  <c r="M179" i="7"/>
  <c r="M180" i="7"/>
  <c r="M181" i="7"/>
  <c r="M182" i="7"/>
  <c r="M183" i="7"/>
  <c r="M184" i="7"/>
  <c r="M185" i="7"/>
  <c r="M186" i="7"/>
  <c r="M187" i="7"/>
  <c r="M188" i="7"/>
  <c r="M189" i="7"/>
  <c r="M190" i="7"/>
  <c r="M191" i="7"/>
  <c r="M192" i="7"/>
  <c r="M193" i="7"/>
  <c r="M194" i="7"/>
  <c r="M195" i="7"/>
  <c r="M196" i="7"/>
  <c r="M197" i="7"/>
  <c r="M198" i="7"/>
  <c r="M199" i="7"/>
  <c r="M200" i="7"/>
  <c r="M201" i="7"/>
  <c r="M202" i="7"/>
  <c r="M203" i="7"/>
  <c r="M204" i="7"/>
  <c r="M205" i="7"/>
  <c r="M206" i="7"/>
  <c r="M207" i="7"/>
  <c r="M208" i="7"/>
  <c r="M209" i="7"/>
  <c r="M210" i="7"/>
  <c r="M211" i="7"/>
  <c r="M212" i="7"/>
  <c r="M213" i="7"/>
  <c r="M214" i="7"/>
  <c r="M215" i="7"/>
  <c r="M216" i="7"/>
  <c r="M217" i="7"/>
  <c r="M218" i="7"/>
  <c r="M219" i="7"/>
  <c r="M6" i="7"/>
  <c r="N6" i="7"/>
  <c r="O6" i="7"/>
  <c r="P6" i="7"/>
  <c r="Q6" i="7"/>
  <c r="L219" i="7" l="1"/>
  <c r="K219" i="7"/>
  <c r="I219" i="7"/>
  <c r="H219" i="7"/>
  <c r="L218" i="7"/>
  <c r="K218" i="7"/>
  <c r="I218" i="7"/>
  <c r="H218" i="7"/>
  <c r="L217" i="7"/>
  <c r="K217" i="7"/>
  <c r="I217" i="7"/>
  <c r="H217" i="7"/>
  <c r="L216" i="7"/>
  <c r="K216" i="7"/>
  <c r="I216" i="7"/>
  <c r="H216" i="7"/>
  <c r="L215" i="7"/>
  <c r="K215" i="7"/>
  <c r="I215" i="7"/>
  <c r="H215" i="7"/>
  <c r="L214" i="7"/>
  <c r="K214" i="7"/>
  <c r="I214" i="7"/>
  <c r="H214" i="7"/>
  <c r="L213" i="7"/>
  <c r="K213" i="7"/>
  <c r="I213" i="7"/>
  <c r="H213" i="7"/>
  <c r="L212" i="7"/>
  <c r="K212" i="7"/>
  <c r="I212" i="7"/>
  <c r="H212" i="7"/>
  <c r="L211" i="7"/>
  <c r="K211" i="7"/>
  <c r="I211" i="7"/>
  <c r="H211" i="7"/>
  <c r="L210" i="7"/>
  <c r="K210" i="7"/>
  <c r="I210" i="7"/>
  <c r="H210" i="7"/>
  <c r="L209" i="7"/>
  <c r="K209" i="7"/>
  <c r="I209" i="7"/>
  <c r="H209" i="7"/>
  <c r="L208" i="7"/>
  <c r="K208" i="7"/>
  <c r="I208" i="7"/>
  <c r="H208" i="7"/>
  <c r="L207" i="7"/>
  <c r="K207" i="7"/>
  <c r="I207" i="7"/>
  <c r="H207" i="7"/>
  <c r="L206" i="7"/>
  <c r="K206" i="7"/>
  <c r="I206" i="7"/>
  <c r="H206" i="7"/>
  <c r="L205" i="7"/>
  <c r="K205" i="7"/>
  <c r="I205" i="7"/>
  <c r="H205" i="7"/>
  <c r="L204" i="7"/>
  <c r="K204" i="7"/>
  <c r="I204" i="7"/>
  <c r="H204" i="7"/>
  <c r="L203" i="7"/>
  <c r="K203" i="7"/>
  <c r="I203" i="7"/>
  <c r="H203" i="7"/>
  <c r="L202" i="7"/>
  <c r="K202" i="7"/>
  <c r="I202" i="7"/>
  <c r="H202" i="7"/>
  <c r="L201" i="7"/>
  <c r="K201" i="7"/>
  <c r="I201" i="7"/>
  <c r="H201" i="7"/>
  <c r="L200" i="7"/>
  <c r="K200" i="7"/>
  <c r="I200" i="7"/>
  <c r="H200" i="7"/>
  <c r="L199" i="7"/>
  <c r="K199" i="7"/>
  <c r="I199" i="7"/>
  <c r="H199" i="7"/>
  <c r="L198" i="7"/>
  <c r="K198" i="7"/>
  <c r="I198" i="7"/>
  <c r="H198" i="7"/>
  <c r="L197" i="7"/>
  <c r="K197" i="7"/>
  <c r="I197" i="7"/>
  <c r="H197" i="7"/>
  <c r="L196" i="7"/>
  <c r="K196" i="7"/>
  <c r="I196" i="7"/>
  <c r="H196" i="7"/>
  <c r="L195" i="7"/>
  <c r="K195" i="7"/>
  <c r="I195" i="7"/>
  <c r="H195" i="7"/>
  <c r="L194" i="7"/>
  <c r="K194" i="7"/>
  <c r="I194" i="7"/>
  <c r="H194" i="7"/>
  <c r="L193" i="7"/>
  <c r="K193" i="7"/>
  <c r="I193" i="7"/>
  <c r="H193" i="7"/>
  <c r="L192" i="7"/>
  <c r="K192" i="7"/>
  <c r="I192" i="7"/>
  <c r="H192" i="7"/>
  <c r="L191" i="7"/>
  <c r="K191" i="7"/>
  <c r="I191" i="7"/>
  <c r="H191" i="7"/>
  <c r="L190" i="7"/>
  <c r="K190" i="7"/>
  <c r="I190" i="7"/>
  <c r="H190" i="7"/>
  <c r="L189" i="7"/>
  <c r="K189" i="7"/>
  <c r="I189" i="7"/>
  <c r="H189" i="7"/>
  <c r="L188" i="7"/>
  <c r="K188" i="7"/>
  <c r="I188" i="7"/>
  <c r="H188" i="7"/>
  <c r="L187" i="7"/>
  <c r="K187" i="7"/>
  <c r="I187" i="7"/>
  <c r="H187" i="7"/>
  <c r="L186" i="7"/>
  <c r="K186" i="7"/>
  <c r="I186" i="7"/>
  <c r="H186" i="7"/>
  <c r="L185" i="7"/>
  <c r="K185" i="7"/>
  <c r="I185" i="7"/>
  <c r="H185" i="7"/>
  <c r="L184" i="7"/>
  <c r="K184" i="7"/>
  <c r="I184" i="7"/>
  <c r="H184" i="7"/>
  <c r="L183" i="7"/>
  <c r="K183" i="7"/>
  <c r="I183" i="7"/>
  <c r="H183" i="7"/>
  <c r="L182" i="7"/>
  <c r="K182" i="7"/>
  <c r="I182" i="7"/>
  <c r="H182" i="7"/>
  <c r="L181" i="7"/>
  <c r="K181" i="7"/>
  <c r="I181" i="7"/>
  <c r="H181" i="7"/>
  <c r="L180" i="7"/>
  <c r="K180" i="7"/>
  <c r="I180" i="7"/>
  <c r="H180" i="7"/>
  <c r="L179" i="7"/>
  <c r="K179" i="7"/>
  <c r="I179" i="7"/>
  <c r="H179" i="7"/>
  <c r="L178" i="7"/>
  <c r="K178" i="7"/>
  <c r="I178" i="7"/>
  <c r="H178" i="7"/>
  <c r="L177" i="7"/>
  <c r="K177" i="7"/>
  <c r="I177" i="7"/>
  <c r="H177" i="7"/>
  <c r="L176" i="7"/>
  <c r="K176" i="7"/>
  <c r="I176" i="7"/>
  <c r="H176" i="7"/>
  <c r="L175" i="7"/>
  <c r="K175" i="7"/>
  <c r="I175" i="7"/>
  <c r="H175" i="7"/>
  <c r="L174" i="7"/>
  <c r="K174" i="7"/>
  <c r="I174" i="7"/>
  <c r="H174" i="7"/>
  <c r="L173" i="7"/>
  <c r="K173" i="7"/>
  <c r="I173" i="7"/>
  <c r="H173" i="7"/>
  <c r="L172" i="7"/>
  <c r="K172" i="7"/>
  <c r="I172" i="7"/>
  <c r="H172" i="7"/>
  <c r="L171" i="7"/>
  <c r="K171" i="7"/>
  <c r="I171" i="7"/>
  <c r="H171" i="7"/>
  <c r="L170" i="7"/>
  <c r="K170" i="7"/>
  <c r="I170" i="7"/>
  <c r="H170" i="7"/>
  <c r="L169" i="7"/>
  <c r="K169" i="7"/>
  <c r="I169" i="7"/>
  <c r="H169" i="7"/>
  <c r="L168" i="7"/>
  <c r="K168" i="7"/>
  <c r="I168" i="7"/>
  <c r="H168" i="7"/>
  <c r="L167" i="7"/>
  <c r="K167" i="7"/>
  <c r="I167" i="7"/>
  <c r="H167" i="7"/>
  <c r="L166" i="7"/>
  <c r="K166" i="7"/>
  <c r="I166" i="7"/>
  <c r="H166" i="7"/>
  <c r="L165" i="7"/>
  <c r="K165" i="7"/>
  <c r="I165" i="7"/>
  <c r="H165" i="7"/>
  <c r="L164" i="7"/>
  <c r="K164" i="7"/>
  <c r="I164" i="7"/>
  <c r="H164" i="7"/>
  <c r="L163" i="7"/>
  <c r="K163" i="7"/>
  <c r="I163" i="7"/>
  <c r="H163" i="7"/>
  <c r="L162" i="7"/>
  <c r="K162" i="7"/>
  <c r="I162" i="7"/>
  <c r="H162" i="7"/>
  <c r="L161" i="7"/>
  <c r="K161" i="7"/>
  <c r="I161" i="7"/>
  <c r="H161" i="7"/>
  <c r="L160" i="7"/>
  <c r="K160" i="7"/>
  <c r="I160" i="7"/>
  <c r="H160" i="7"/>
  <c r="L159" i="7"/>
  <c r="K159" i="7"/>
  <c r="I159" i="7"/>
  <c r="H159" i="7"/>
  <c r="L158" i="7"/>
  <c r="K158" i="7"/>
  <c r="I158" i="7"/>
  <c r="H158" i="7"/>
  <c r="L157" i="7"/>
  <c r="K157" i="7"/>
  <c r="I157" i="7"/>
  <c r="H157" i="7"/>
  <c r="L156" i="7"/>
  <c r="K156" i="7"/>
  <c r="I156" i="7"/>
  <c r="H156" i="7"/>
  <c r="L155" i="7"/>
  <c r="K155" i="7"/>
  <c r="I155" i="7"/>
  <c r="H155" i="7"/>
  <c r="L154" i="7"/>
  <c r="K154" i="7"/>
  <c r="I154" i="7"/>
  <c r="H154" i="7"/>
  <c r="L153" i="7"/>
  <c r="K153" i="7"/>
  <c r="I153" i="7"/>
  <c r="H153" i="7"/>
  <c r="L152" i="7"/>
  <c r="K152" i="7"/>
  <c r="I152" i="7"/>
  <c r="H152" i="7"/>
  <c r="L151" i="7"/>
  <c r="K151" i="7"/>
  <c r="I151" i="7"/>
  <c r="H151" i="7"/>
  <c r="L150" i="7"/>
  <c r="K150" i="7"/>
  <c r="I150" i="7"/>
  <c r="H150" i="7"/>
  <c r="L149" i="7"/>
  <c r="K149" i="7"/>
  <c r="I149" i="7"/>
  <c r="H149" i="7"/>
  <c r="L148" i="7"/>
  <c r="K148" i="7"/>
  <c r="I148" i="7"/>
  <c r="H148" i="7"/>
  <c r="L147" i="7"/>
  <c r="K147" i="7"/>
  <c r="I147" i="7"/>
  <c r="H147" i="7"/>
  <c r="L146" i="7"/>
  <c r="K146" i="7"/>
  <c r="I146" i="7"/>
  <c r="H146" i="7"/>
  <c r="L145" i="7"/>
  <c r="K145" i="7"/>
  <c r="I145" i="7"/>
  <c r="H145" i="7"/>
  <c r="L144" i="7"/>
  <c r="K144" i="7"/>
  <c r="I144" i="7"/>
  <c r="H144" i="7"/>
  <c r="L143" i="7"/>
  <c r="K143" i="7"/>
  <c r="I143" i="7"/>
  <c r="H143" i="7"/>
  <c r="L142" i="7"/>
  <c r="K142" i="7"/>
  <c r="I142" i="7"/>
  <c r="H142" i="7"/>
  <c r="L141" i="7"/>
  <c r="K141" i="7"/>
  <c r="I141" i="7"/>
  <c r="H141" i="7"/>
  <c r="L140" i="7"/>
  <c r="K140" i="7"/>
  <c r="I140" i="7"/>
  <c r="H140" i="7"/>
  <c r="L139" i="7"/>
  <c r="K139" i="7"/>
  <c r="I139" i="7"/>
  <c r="H139" i="7"/>
  <c r="L138" i="7"/>
  <c r="K138" i="7"/>
  <c r="I138" i="7"/>
  <c r="H138" i="7"/>
  <c r="L137" i="7"/>
  <c r="K137" i="7"/>
  <c r="I137" i="7"/>
  <c r="H137" i="7"/>
  <c r="L136" i="7"/>
  <c r="K136" i="7"/>
  <c r="I136" i="7"/>
  <c r="H136" i="7"/>
  <c r="L135" i="7"/>
  <c r="K135" i="7"/>
  <c r="I135" i="7"/>
  <c r="H135" i="7"/>
  <c r="L134" i="7"/>
  <c r="K134" i="7"/>
  <c r="I134" i="7"/>
  <c r="H134" i="7"/>
  <c r="L133" i="7"/>
  <c r="K133" i="7"/>
  <c r="I133" i="7"/>
  <c r="H133" i="7"/>
  <c r="L132" i="7"/>
  <c r="K132" i="7"/>
  <c r="I132" i="7"/>
  <c r="H132" i="7"/>
  <c r="L131" i="7"/>
  <c r="K131" i="7"/>
  <c r="I131" i="7"/>
  <c r="H131" i="7"/>
  <c r="L130" i="7"/>
  <c r="K130" i="7"/>
  <c r="I130" i="7"/>
  <c r="H130" i="7"/>
  <c r="L129" i="7"/>
  <c r="K129" i="7"/>
  <c r="I129" i="7"/>
  <c r="H129" i="7"/>
  <c r="L128" i="7"/>
  <c r="K128" i="7"/>
  <c r="I128" i="7"/>
  <c r="H128" i="7"/>
  <c r="L127" i="7"/>
  <c r="K127" i="7"/>
  <c r="I127" i="7"/>
  <c r="H127" i="7"/>
  <c r="L126" i="7"/>
  <c r="K126" i="7"/>
  <c r="I126" i="7"/>
  <c r="H126" i="7"/>
  <c r="L125" i="7"/>
  <c r="K125" i="7"/>
  <c r="I125" i="7"/>
  <c r="H125" i="7"/>
  <c r="L124" i="7"/>
  <c r="K124" i="7"/>
  <c r="I124" i="7"/>
  <c r="H124" i="7"/>
  <c r="L123" i="7"/>
  <c r="K123" i="7"/>
  <c r="I123" i="7"/>
  <c r="H123" i="7"/>
  <c r="L122" i="7"/>
  <c r="K122" i="7"/>
  <c r="I122" i="7"/>
  <c r="H122" i="7"/>
  <c r="L121" i="7"/>
  <c r="K121" i="7"/>
  <c r="I121" i="7"/>
  <c r="H121" i="7"/>
  <c r="L120" i="7"/>
  <c r="K120" i="7"/>
  <c r="I120" i="7"/>
  <c r="H120" i="7"/>
  <c r="L119" i="7"/>
  <c r="K119" i="7"/>
  <c r="I119" i="7"/>
  <c r="H119" i="7"/>
  <c r="L118" i="7"/>
  <c r="K118" i="7"/>
  <c r="I118" i="7"/>
  <c r="H118" i="7"/>
  <c r="L117" i="7"/>
  <c r="K117" i="7"/>
  <c r="I117" i="7"/>
  <c r="H117" i="7"/>
  <c r="L116" i="7"/>
  <c r="K116" i="7"/>
  <c r="I116" i="7"/>
  <c r="H116" i="7"/>
  <c r="L115" i="7"/>
  <c r="K115" i="7"/>
  <c r="I115" i="7"/>
  <c r="H115" i="7"/>
  <c r="L114" i="7"/>
  <c r="K114" i="7"/>
  <c r="I114" i="7"/>
  <c r="H114" i="7"/>
  <c r="L113" i="7"/>
  <c r="K113" i="7"/>
  <c r="I113" i="7"/>
  <c r="H113" i="7"/>
  <c r="L112" i="7"/>
  <c r="K112" i="7"/>
  <c r="I112" i="7"/>
  <c r="H112" i="7"/>
  <c r="L111" i="7"/>
  <c r="K111" i="7"/>
  <c r="I111" i="7"/>
  <c r="H111" i="7"/>
  <c r="L110" i="7"/>
  <c r="K110" i="7"/>
  <c r="I110" i="7"/>
  <c r="H110" i="7"/>
  <c r="L109" i="7"/>
  <c r="K109" i="7"/>
  <c r="I109" i="7"/>
  <c r="H109" i="7"/>
  <c r="L108" i="7"/>
  <c r="K108" i="7"/>
  <c r="I108" i="7"/>
  <c r="H108" i="7"/>
  <c r="L107" i="7"/>
  <c r="K107" i="7"/>
  <c r="I107" i="7"/>
  <c r="H107" i="7"/>
  <c r="L106" i="7"/>
  <c r="K106" i="7"/>
  <c r="I106" i="7"/>
  <c r="H106" i="7"/>
  <c r="L105" i="7"/>
  <c r="K105" i="7"/>
  <c r="I105" i="7"/>
  <c r="H105" i="7"/>
  <c r="L104" i="7"/>
  <c r="K104" i="7"/>
  <c r="I104" i="7"/>
  <c r="H104" i="7"/>
  <c r="L103" i="7"/>
  <c r="K103" i="7"/>
  <c r="I103" i="7"/>
  <c r="H103" i="7"/>
  <c r="L102" i="7"/>
  <c r="K102" i="7"/>
  <c r="I102" i="7"/>
  <c r="H102" i="7"/>
  <c r="L101" i="7"/>
  <c r="K101" i="7"/>
  <c r="I101" i="7"/>
  <c r="H101" i="7"/>
  <c r="L100" i="7"/>
  <c r="K100" i="7"/>
  <c r="I100" i="7"/>
  <c r="H100" i="7"/>
  <c r="L99" i="7"/>
  <c r="K99" i="7"/>
  <c r="I99" i="7"/>
  <c r="H99" i="7"/>
  <c r="L98" i="7"/>
  <c r="K98" i="7"/>
  <c r="I98" i="7"/>
  <c r="H98" i="7"/>
  <c r="L97" i="7"/>
  <c r="K97" i="7"/>
  <c r="I97" i="7"/>
  <c r="H97" i="7"/>
  <c r="L96" i="7"/>
  <c r="K96" i="7"/>
  <c r="I96" i="7"/>
  <c r="H96" i="7"/>
  <c r="L95" i="7"/>
  <c r="K95" i="7"/>
  <c r="I95" i="7"/>
  <c r="H95" i="7"/>
  <c r="L94" i="7"/>
  <c r="K94" i="7"/>
  <c r="I94" i="7"/>
  <c r="H94" i="7"/>
  <c r="L93" i="7"/>
  <c r="K93" i="7"/>
  <c r="I93" i="7"/>
  <c r="H93" i="7"/>
  <c r="L92" i="7"/>
  <c r="K92" i="7"/>
  <c r="I92" i="7"/>
  <c r="H92" i="7"/>
  <c r="L91" i="7"/>
  <c r="K91" i="7"/>
  <c r="I91" i="7"/>
  <c r="H91" i="7"/>
  <c r="L90" i="7"/>
  <c r="K90" i="7"/>
  <c r="I90" i="7"/>
  <c r="H90" i="7"/>
  <c r="L89" i="7"/>
  <c r="K89" i="7"/>
  <c r="I89" i="7"/>
  <c r="H89" i="7"/>
  <c r="L88" i="7"/>
  <c r="K88" i="7"/>
  <c r="I88" i="7"/>
  <c r="H88" i="7"/>
  <c r="L87" i="7"/>
  <c r="K87" i="7"/>
  <c r="I87" i="7"/>
  <c r="H87" i="7"/>
  <c r="L86" i="7"/>
  <c r="K86" i="7"/>
  <c r="I86" i="7"/>
  <c r="H86" i="7"/>
  <c r="L85" i="7"/>
  <c r="K85" i="7"/>
  <c r="I85" i="7"/>
  <c r="H85" i="7"/>
  <c r="L84" i="7"/>
  <c r="K84" i="7"/>
  <c r="I84" i="7"/>
  <c r="H84" i="7"/>
  <c r="L83" i="7"/>
  <c r="K83" i="7"/>
  <c r="I83" i="7"/>
  <c r="H83" i="7"/>
  <c r="L82" i="7"/>
  <c r="K82" i="7"/>
  <c r="I82" i="7"/>
  <c r="H82" i="7"/>
  <c r="L81" i="7"/>
  <c r="K81" i="7"/>
  <c r="I81" i="7"/>
  <c r="H81" i="7"/>
  <c r="L80" i="7"/>
  <c r="K80" i="7"/>
  <c r="I80" i="7"/>
  <c r="H80" i="7"/>
  <c r="L79" i="7"/>
  <c r="K79" i="7"/>
  <c r="I79" i="7"/>
  <c r="H79" i="7"/>
  <c r="L78" i="7"/>
  <c r="K78" i="7"/>
  <c r="I78" i="7"/>
  <c r="H78" i="7"/>
  <c r="L77" i="7"/>
  <c r="K77" i="7"/>
  <c r="I77" i="7"/>
  <c r="H77" i="7"/>
  <c r="L76" i="7"/>
  <c r="K76" i="7"/>
  <c r="I76" i="7"/>
  <c r="H76" i="7"/>
  <c r="L75" i="7"/>
  <c r="K75" i="7"/>
  <c r="I75" i="7"/>
  <c r="H75" i="7"/>
  <c r="L74" i="7"/>
  <c r="K74" i="7"/>
  <c r="I74" i="7"/>
  <c r="H74" i="7"/>
  <c r="L73" i="7"/>
  <c r="K73" i="7"/>
  <c r="I73" i="7"/>
  <c r="H73" i="7"/>
  <c r="L72" i="7"/>
  <c r="K72" i="7"/>
  <c r="I72" i="7"/>
  <c r="H72" i="7"/>
  <c r="L71" i="7"/>
  <c r="K71" i="7"/>
  <c r="I71" i="7"/>
  <c r="H71" i="7"/>
  <c r="L70" i="7"/>
  <c r="K70" i="7"/>
  <c r="I70" i="7"/>
  <c r="H70" i="7"/>
  <c r="L69" i="7"/>
  <c r="K69" i="7"/>
  <c r="I69" i="7"/>
  <c r="H69" i="7"/>
  <c r="L68" i="7"/>
  <c r="K68" i="7"/>
  <c r="I68" i="7"/>
  <c r="H68" i="7"/>
  <c r="L67" i="7"/>
  <c r="K67" i="7"/>
  <c r="I67" i="7"/>
  <c r="H67" i="7"/>
  <c r="L66" i="7"/>
  <c r="K66" i="7"/>
  <c r="I66" i="7"/>
  <c r="H66" i="7"/>
  <c r="L65" i="7"/>
  <c r="K65" i="7"/>
  <c r="I65" i="7"/>
  <c r="H65" i="7"/>
  <c r="L64" i="7"/>
  <c r="K64" i="7"/>
  <c r="I64" i="7"/>
  <c r="H64" i="7"/>
  <c r="L63" i="7"/>
  <c r="K63" i="7"/>
  <c r="I63" i="7"/>
  <c r="H63" i="7"/>
  <c r="L62" i="7"/>
  <c r="K62" i="7"/>
  <c r="I62" i="7"/>
  <c r="H62" i="7"/>
  <c r="L61" i="7"/>
  <c r="K61" i="7"/>
  <c r="I61" i="7"/>
  <c r="H61" i="7"/>
  <c r="L60" i="7"/>
  <c r="K60" i="7"/>
  <c r="I60" i="7"/>
  <c r="H60" i="7"/>
  <c r="L59" i="7"/>
  <c r="K59" i="7"/>
  <c r="I59" i="7"/>
  <c r="H59" i="7"/>
  <c r="L58" i="7"/>
  <c r="K58" i="7"/>
  <c r="I58" i="7"/>
  <c r="H58" i="7"/>
  <c r="L57" i="7"/>
  <c r="K57" i="7"/>
  <c r="I57" i="7"/>
  <c r="H57" i="7"/>
  <c r="L56" i="7"/>
  <c r="K56" i="7"/>
  <c r="I56" i="7"/>
  <c r="H56" i="7"/>
  <c r="L55" i="7"/>
  <c r="K55" i="7"/>
  <c r="I55" i="7"/>
  <c r="H55" i="7"/>
  <c r="L54" i="7"/>
  <c r="K54" i="7"/>
  <c r="I54" i="7"/>
  <c r="H54" i="7"/>
  <c r="L53" i="7"/>
  <c r="K53" i="7"/>
  <c r="I53" i="7"/>
  <c r="H53" i="7"/>
  <c r="L52" i="7"/>
  <c r="K52" i="7"/>
  <c r="I52" i="7"/>
  <c r="H52" i="7"/>
  <c r="L51" i="7"/>
  <c r="K51" i="7"/>
  <c r="I51" i="7"/>
  <c r="H51" i="7"/>
  <c r="L50" i="7"/>
  <c r="K50" i="7"/>
  <c r="I50" i="7"/>
  <c r="H50" i="7"/>
  <c r="L49" i="7"/>
  <c r="K49" i="7"/>
  <c r="I49" i="7"/>
  <c r="H49" i="7"/>
  <c r="L48" i="7"/>
  <c r="K48" i="7"/>
  <c r="I48" i="7"/>
  <c r="H48" i="7"/>
  <c r="L47" i="7"/>
  <c r="K47" i="7"/>
  <c r="I47" i="7"/>
  <c r="H47" i="7"/>
  <c r="L46" i="7"/>
  <c r="K46" i="7"/>
  <c r="I46" i="7"/>
  <c r="H46" i="7"/>
  <c r="L45" i="7"/>
  <c r="K45" i="7"/>
  <c r="I45" i="7"/>
  <c r="H45" i="7"/>
  <c r="L44" i="7"/>
  <c r="K44" i="7"/>
  <c r="I44" i="7"/>
  <c r="H44" i="7"/>
  <c r="L43" i="7"/>
  <c r="K43" i="7"/>
  <c r="I43" i="7"/>
  <c r="H43" i="7"/>
  <c r="L42" i="7"/>
  <c r="K42" i="7"/>
  <c r="I42" i="7"/>
  <c r="H42" i="7"/>
  <c r="L41" i="7"/>
  <c r="K41" i="7"/>
  <c r="I41" i="7"/>
  <c r="H41" i="7"/>
  <c r="L40" i="7"/>
  <c r="K40" i="7"/>
  <c r="I40" i="7"/>
  <c r="H40" i="7"/>
  <c r="L39" i="7"/>
  <c r="K39" i="7"/>
  <c r="I39" i="7"/>
  <c r="H39" i="7"/>
  <c r="L38" i="7"/>
  <c r="K38" i="7"/>
  <c r="I38" i="7"/>
  <c r="H38" i="7"/>
  <c r="L37" i="7"/>
  <c r="K37" i="7"/>
  <c r="I37" i="7"/>
  <c r="H37" i="7"/>
  <c r="L36" i="7"/>
  <c r="K36" i="7"/>
  <c r="I36" i="7"/>
  <c r="H36" i="7"/>
  <c r="L35" i="7"/>
  <c r="K35" i="7"/>
  <c r="I35" i="7"/>
  <c r="H35" i="7"/>
  <c r="L34" i="7"/>
  <c r="K34" i="7"/>
  <c r="I34" i="7"/>
  <c r="H34" i="7"/>
  <c r="L33" i="7"/>
  <c r="K33" i="7"/>
  <c r="I33" i="7"/>
  <c r="H33" i="7"/>
  <c r="L32" i="7"/>
  <c r="K32" i="7"/>
  <c r="I32" i="7"/>
  <c r="H32" i="7"/>
  <c r="L31" i="7"/>
  <c r="K31" i="7"/>
  <c r="I31" i="7"/>
  <c r="H31" i="7"/>
  <c r="L30" i="7"/>
  <c r="K30" i="7"/>
  <c r="I30" i="7"/>
  <c r="H30" i="7"/>
  <c r="L29" i="7"/>
  <c r="K29" i="7"/>
  <c r="I29" i="7"/>
  <c r="H29" i="7"/>
  <c r="L28" i="7"/>
  <c r="K28" i="7"/>
  <c r="I28" i="7"/>
  <c r="H28" i="7"/>
  <c r="L27" i="7"/>
  <c r="K27" i="7"/>
  <c r="I27" i="7"/>
  <c r="H27" i="7"/>
  <c r="L26" i="7"/>
  <c r="K26" i="7"/>
  <c r="I26" i="7"/>
  <c r="H26" i="7"/>
  <c r="L25" i="7"/>
  <c r="K25" i="7"/>
  <c r="I25" i="7"/>
  <c r="H25" i="7"/>
  <c r="L24" i="7"/>
  <c r="K24" i="7"/>
  <c r="I24" i="7"/>
  <c r="H24" i="7"/>
  <c r="L23" i="7"/>
  <c r="K23" i="7"/>
  <c r="I23" i="7"/>
  <c r="H23" i="7"/>
  <c r="L22" i="7"/>
  <c r="K22" i="7"/>
  <c r="I22" i="7"/>
  <c r="H22" i="7"/>
  <c r="L21" i="7"/>
  <c r="K21" i="7"/>
  <c r="I21" i="7"/>
  <c r="H21" i="7"/>
  <c r="L20" i="7"/>
  <c r="K20" i="7"/>
  <c r="I20" i="7"/>
  <c r="H20" i="7"/>
  <c r="L19" i="7"/>
  <c r="K19" i="7"/>
  <c r="I19" i="7"/>
  <c r="H19" i="7"/>
  <c r="L18" i="7"/>
  <c r="K18" i="7"/>
  <c r="I18" i="7"/>
  <c r="H18" i="7"/>
  <c r="L17" i="7"/>
  <c r="K17" i="7"/>
  <c r="I17" i="7"/>
  <c r="H17" i="7"/>
  <c r="L16" i="7"/>
  <c r="K16" i="7"/>
  <c r="I16" i="7"/>
  <c r="H16" i="7"/>
  <c r="L15" i="7"/>
  <c r="K15" i="7"/>
  <c r="I15" i="7"/>
  <c r="H15" i="7"/>
  <c r="L14" i="7"/>
  <c r="K14" i="7"/>
  <c r="I14" i="7"/>
  <c r="H14" i="7"/>
  <c r="L13" i="7"/>
  <c r="K13" i="7"/>
  <c r="I13" i="7"/>
  <c r="H13" i="7"/>
  <c r="L12" i="7"/>
  <c r="K12" i="7"/>
  <c r="I12" i="7"/>
  <c r="H12" i="7"/>
  <c r="L11" i="7"/>
  <c r="K11" i="7"/>
  <c r="I11" i="7"/>
  <c r="H11" i="7"/>
  <c r="L10" i="7"/>
  <c r="K10" i="7"/>
  <c r="I10" i="7"/>
  <c r="H10" i="7"/>
  <c r="L9" i="7"/>
  <c r="K9" i="7"/>
  <c r="I9" i="7"/>
  <c r="H9" i="7"/>
  <c r="L8" i="7"/>
  <c r="K8" i="7"/>
  <c r="I8" i="7"/>
  <c r="H8" i="7"/>
  <c r="L7" i="7"/>
  <c r="K7" i="7"/>
  <c r="I7" i="7"/>
  <c r="H7" i="7"/>
  <c r="L219" i="8"/>
  <c r="K219" i="8"/>
  <c r="I219" i="8"/>
  <c r="H219" i="8"/>
  <c r="L218" i="8"/>
  <c r="K218" i="8"/>
  <c r="I218" i="8"/>
  <c r="H218" i="8"/>
  <c r="L217" i="8"/>
  <c r="K217" i="8"/>
  <c r="I217" i="8"/>
  <c r="H217" i="8"/>
  <c r="L216" i="8"/>
  <c r="K216" i="8"/>
  <c r="I216" i="8"/>
  <c r="H216" i="8"/>
  <c r="L215" i="8"/>
  <c r="K215" i="8"/>
  <c r="I215" i="8"/>
  <c r="H215" i="8"/>
  <c r="L214" i="8"/>
  <c r="K214" i="8"/>
  <c r="I214" i="8"/>
  <c r="H214" i="8"/>
  <c r="L213" i="8"/>
  <c r="K213" i="8"/>
  <c r="I213" i="8"/>
  <c r="H213" i="8"/>
  <c r="L212" i="8"/>
  <c r="K212" i="8"/>
  <c r="I212" i="8"/>
  <c r="H212" i="8"/>
  <c r="L211" i="8"/>
  <c r="K211" i="8"/>
  <c r="I211" i="8"/>
  <c r="H211" i="8"/>
  <c r="L210" i="8"/>
  <c r="K210" i="8"/>
  <c r="I210" i="8"/>
  <c r="H210" i="8"/>
  <c r="L209" i="8"/>
  <c r="K209" i="8"/>
  <c r="I209" i="8"/>
  <c r="H209" i="8"/>
  <c r="L208" i="8"/>
  <c r="K208" i="8"/>
  <c r="I208" i="8"/>
  <c r="H208" i="8"/>
  <c r="L207" i="8"/>
  <c r="K207" i="8"/>
  <c r="I207" i="8"/>
  <c r="H207" i="8"/>
  <c r="L206" i="8"/>
  <c r="K206" i="8"/>
  <c r="I206" i="8"/>
  <c r="H206" i="8"/>
  <c r="L205" i="8"/>
  <c r="K205" i="8"/>
  <c r="I205" i="8"/>
  <c r="H205" i="8"/>
  <c r="L204" i="8"/>
  <c r="K204" i="8"/>
  <c r="I204" i="8"/>
  <c r="H204" i="8"/>
  <c r="L203" i="8"/>
  <c r="K203" i="8"/>
  <c r="I203" i="8"/>
  <c r="H203" i="8"/>
  <c r="L202" i="8"/>
  <c r="K202" i="8"/>
  <c r="I202" i="8"/>
  <c r="H202" i="8"/>
  <c r="L201" i="8"/>
  <c r="K201" i="8"/>
  <c r="I201" i="8"/>
  <c r="H201" i="8"/>
  <c r="L200" i="8"/>
  <c r="K200" i="8"/>
  <c r="I200" i="8"/>
  <c r="H200" i="8"/>
  <c r="L199" i="8"/>
  <c r="K199" i="8"/>
  <c r="I199" i="8"/>
  <c r="H199" i="8"/>
  <c r="L198" i="8"/>
  <c r="K198" i="8"/>
  <c r="I198" i="8"/>
  <c r="H198" i="8"/>
  <c r="L197" i="8"/>
  <c r="K197" i="8"/>
  <c r="I197" i="8"/>
  <c r="H197" i="8"/>
  <c r="L196" i="8"/>
  <c r="K196" i="8"/>
  <c r="I196" i="8"/>
  <c r="H196" i="8"/>
  <c r="L195" i="8"/>
  <c r="K195" i="8"/>
  <c r="I195" i="8"/>
  <c r="H195" i="8"/>
  <c r="L194" i="8"/>
  <c r="K194" i="8"/>
  <c r="I194" i="8"/>
  <c r="H194" i="8"/>
  <c r="L193" i="8"/>
  <c r="K193" i="8"/>
  <c r="I193" i="8"/>
  <c r="H193" i="8"/>
  <c r="L192" i="8"/>
  <c r="K192" i="8"/>
  <c r="I192" i="8"/>
  <c r="H192" i="8"/>
  <c r="L191" i="8"/>
  <c r="K191" i="8"/>
  <c r="I191" i="8"/>
  <c r="H191" i="8"/>
  <c r="L190" i="8"/>
  <c r="K190" i="8"/>
  <c r="I190" i="8"/>
  <c r="H190" i="8"/>
  <c r="L189" i="8"/>
  <c r="K189" i="8"/>
  <c r="I189" i="8"/>
  <c r="H189" i="8"/>
  <c r="L188" i="8"/>
  <c r="K188" i="8"/>
  <c r="I188" i="8"/>
  <c r="H188" i="8"/>
  <c r="L187" i="8"/>
  <c r="K187" i="8"/>
  <c r="I187" i="8"/>
  <c r="H187" i="8"/>
  <c r="L186" i="8"/>
  <c r="K186" i="8"/>
  <c r="I186" i="8"/>
  <c r="H186" i="8"/>
  <c r="L185" i="8"/>
  <c r="K185" i="8"/>
  <c r="I185" i="8"/>
  <c r="H185" i="8"/>
  <c r="L184" i="8"/>
  <c r="K184" i="8"/>
  <c r="I184" i="8"/>
  <c r="H184" i="8"/>
  <c r="L183" i="8"/>
  <c r="K183" i="8"/>
  <c r="I183" i="8"/>
  <c r="H183" i="8"/>
  <c r="L182" i="8"/>
  <c r="K182" i="8"/>
  <c r="I182" i="8"/>
  <c r="H182" i="8"/>
  <c r="L181" i="8"/>
  <c r="K181" i="8"/>
  <c r="I181" i="8"/>
  <c r="H181" i="8"/>
  <c r="L180" i="8"/>
  <c r="K180" i="8"/>
  <c r="I180" i="8"/>
  <c r="H180" i="8"/>
  <c r="L179" i="8"/>
  <c r="K179" i="8"/>
  <c r="I179" i="8"/>
  <c r="H179" i="8"/>
  <c r="L178" i="8"/>
  <c r="K178" i="8"/>
  <c r="I178" i="8"/>
  <c r="H178" i="8"/>
  <c r="L177" i="8"/>
  <c r="K177" i="8"/>
  <c r="I177" i="8"/>
  <c r="H177" i="8"/>
  <c r="L176" i="8"/>
  <c r="K176" i="8"/>
  <c r="I176" i="8"/>
  <c r="H176" i="8"/>
  <c r="L175" i="8"/>
  <c r="K175" i="8"/>
  <c r="I175" i="8"/>
  <c r="H175" i="8"/>
  <c r="L174" i="8"/>
  <c r="K174" i="8"/>
  <c r="I174" i="8"/>
  <c r="H174" i="8"/>
  <c r="L173" i="8"/>
  <c r="K173" i="8"/>
  <c r="I173" i="8"/>
  <c r="H173" i="8"/>
  <c r="L172" i="8"/>
  <c r="K172" i="8"/>
  <c r="I172" i="8"/>
  <c r="H172" i="8"/>
  <c r="L171" i="8"/>
  <c r="K171" i="8"/>
  <c r="I171" i="8"/>
  <c r="H171" i="8"/>
  <c r="L170" i="8"/>
  <c r="K170" i="8"/>
  <c r="I170" i="8"/>
  <c r="H170" i="8"/>
  <c r="L169" i="8"/>
  <c r="K169" i="8"/>
  <c r="I169" i="8"/>
  <c r="H169" i="8"/>
  <c r="L168" i="8"/>
  <c r="K168" i="8"/>
  <c r="I168" i="8"/>
  <c r="H168" i="8"/>
  <c r="L167" i="8"/>
  <c r="K167" i="8"/>
  <c r="I167" i="8"/>
  <c r="H167" i="8"/>
  <c r="L166" i="8"/>
  <c r="K166" i="8"/>
  <c r="I166" i="8"/>
  <c r="H166" i="8"/>
  <c r="L165" i="8"/>
  <c r="K165" i="8"/>
  <c r="I165" i="8"/>
  <c r="H165" i="8"/>
  <c r="L164" i="8"/>
  <c r="K164" i="8"/>
  <c r="I164" i="8"/>
  <c r="H164" i="8"/>
  <c r="L163" i="8"/>
  <c r="K163" i="8"/>
  <c r="I163" i="8"/>
  <c r="H163" i="8"/>
  <c r="L162" i="8"/>
  <c r="K162" i="8"/>
  <c r="I162" i="8"/>
  <c r="H162" i="8"/>
  <c r="L161" i="8"/>
  <c r="K161" i="8"/>
  <c r="I161" i="8"/>
  <c r="H161" i="8"/>
  <c r="L160" i="8"/>
  <c r="K160" i="8"/>
  <c r="I160" i="8"/>
  <c r="H160" i="8"/>
  <c r="L159" i="8"/>
  <c r="K159" i="8"/>
  <c r="I159" i="8"/>
  <c r="H159" i="8"/>
  <c r="L158" i="8"/>
  <c r="K158" i="8"/>
  <c r="I158" i="8"/>
  <c r="H158" i="8"/>
  <c r="L157" i="8"/>
  <c r="K157" i="8"/>
  <c r="I157" i="8"/>
  <c r="H157" i="8"/>
  <c r="L156" i="8"/>
  <c r="K156" i="8"/>
  <c r="I156" i="8"/>
  <c r="H156" i="8"/>
  <c r="L155" i="8"/>
  <c r="K155" i="8"/>
  <c r="I155" i="8"/>
  <c r="H155" i="8"/>
  <c r="L154" i="8"/>
  <c r="K154" i="8"/>
  <c r="I154" i="8"/>
  <c r="H154" i="8"/>
  <c r="L153" i="8"/>
  <c r="K153" i="8"/>
  <c r="I153" i="8"/>
  <c r="H153" i="8"/>
  <c r="L152" i="8"/>
  <c r="K152" i="8"/>
  <c r="I152" i="8"/>
  <c r="H152" i="8"/>
  <c r="L151" i="8"/>
  <c r="K151" i="8"/>
  <c r="I151" i="8"/>
  <c r="H151" i="8"/>
  <c r="L150" i="8"/>
  <c r="K150" i="8"/>
  <c r="I150" i="8"/>
  <c r="H150" i="8"/>
  <c r="L149" i="8"/>
  <c r="K149" i="8"/>
  <c r="I149" i="8"/>
  <c r="H149" i="8"/>
  <c r="L148" i="8"/>
  <c r="K148" i="8"/>
  <c r="I148" i="8"/>
  <c r="H148" i="8"/>
  <c r="L147" i="8"/>
  <c r="K147" i="8"/>
  <c r="I147" i="8"/>
  <c r="H147" i="8"/>
  <c r="L146" i="8"/>
  <c r="K146" i="8"/>
  <c r="I146" i="8"/>
  <c r="H146" i="8"/>
  <c r="L145" i="8"/>
  <c r="K145" i="8"/>
  <c r="I145" i="8"/>
  <c r="H145" i="8"/>
  <c r="L144" i="8"/>
  <c r="K144" i="8"/>
  <c r="I144" i="8"/>
  <c r="H144" i="8"/>
  <c r="L143" i="8"/>
  <c r="K143" i="8"/>
  <c r="I143" i="8"/>
  <c r="H143" i="8"/>
  <c r="L142" i="8"/>
  <c r="K142" i="8"/>
  <c r="I142" i="8"/>
  <c r="H142" i="8"/>
  <c r="L141" i="8"/>
  <c r="K141" i="8"/>
  <c r="I141" i="8"/>
  <c r="H141" i="8"/>
  <c r="L140" i="8"/>
  <c r="K140" i="8"/>
  <c r="I140" i="8"/>
  <c r="H140" i="8"/>
  <c r="L139" i="8"/>
  <c r="K139" i="8"/>
  <c r="I139" i="8"/>
  <c r="H139" i="8"/>
  <c r="L138" i="8"/>
  <c r="K138" i="8"/>
  <c r="I138" i="8"/>
  <c r="H138" i="8"/>
  <c r="L137" i="8"/>
  <c r="K137" i="8"/>
  <c r="I137" i="8"/>
  <c r="H137" i="8"/>
  <c r="L136" i="8"/>
  <c r="K136" i="8"/>
  <c r="I136" i="8"/>
  <c r="H136" i="8"/>
  <c r="L135" i="8"/>
  <c r="K135" i="8"/>
  <c r="I135" i="8"/>
  <c r="H135" i="8"/>
  <c r="L134" i="8"/>
  <c r="K134" i="8"/>
  <c r="I134" i="8"/>
  <c r="H134" i="8"/>
  <c r="L133" i="8"/>
  <c r="K133" i="8"/>
  <c r="I133" i="8"/>
  <c r="H133" i="8"/>
  <c r="L132" i="8"/>
  <c r="K132" i="8"/>
  <c r="I132" i="8"/>
  <c r="H132" i="8"/>
  <c r="L131" i="8"/>
  <c r="K131" i="8"/>
  <c r="I131" i="8"/>
  <c r="H131" i="8"/>
  <c r="L130" i="8"/>
  <c r="K130" i="8"/>
  <c r="I130" i="8"/>
  <c r="H130" i="8"/>
  <c r="L129" i="8"/>
  <c r="K129" i="8"/>
  <c r="I129" i="8"/>
  <c r="H129" i="8"/>
  <c r="L128" i="8"/>
  <c r="K128" i="8"/>
  <c r="I128" i="8"/>
  <c r="H128" i="8"/>
  <c r="L127" i="8"/>
  <c r="K127" i="8"/>
  <c r="I127" i="8"/>
  <c r="H127" i="8"/>
  <c r="L126" i="8"/>
  <c r="K126" i="8"/>
  <c r="I126" i="8"/>
  <c r="H126" i="8"/>
  <c r="L125" i="8"/>
  <c r="K125" i="8"/>
  <c r="I125" i="8"/>
  <c r="H125" i="8"/>
  <c r="L124" i="8"/>
  <c r="K124" i="8"/>
  <c r="I124" i="8"/>
  <c r="H124" i="8"/>
  <c r="L123" i="8"/>
  <c r="K123" i="8"/>
  <c r="I123" i="8"/>
  <c r="H123" i="8"/>
  <c r="L122" i="8"/>
  <c r="K122" i="8"/>
  <c r="I122" i="8"/>
  <c r="H122" i="8"/>
  <c r="L121" i="8"/>
  <c r="K121" i="8"/>
  <c r="I121" i="8"/>
  <c r="H121" i="8"/>
  <c r="L120" i="8"/>
  <c r="K120" i="8"/>
  <c r="I120" i="8"/>
  <c r="H120" i="8"/>
  <c r="L119" i="8"/>
  <c r="K119" i="8"/>
  <c r="I119" i="8"/>
  <c r="H119" i="8"/>
  <c r="L118" i="8"/>
  <c r="K118" i="8"/>
  <c r="I118" i="8"/>
  <c r="H118" i="8"/>
  <c r="L117" i="8"/>
  <c r="K117" i="8"/>
  <c r="I117" i="8"/>
  <c r="H117" i="8"/>
  <c r="L116" i="8"/>
  <c r="K116" i="8"/>
  <c r="I116" i="8"/>
  <c r="H116" i="8"/>
  <c r="L115" i="8"/>
  <c r="K115" i="8"/>
  <c r="I115" i="8"/>
  <c r="H115" i="8"/>
  <c r="L114" i="8"/>
  <c r="K114" i="8"/>
  <c r="I114" i="8"/>
  <c r="H114" i="8"/>
  <c r="L113" i="8"/>
  <c r="K113" i="8"/>
  <c r="I113" i="8"/>
  <c r="H113" i="8"/>
  <c r="L112" i="8"/>
  <c r="K112" i="8"/>
  <c r="I112" i="8"/>
  <c r="H112" i="8"/>
  <c r="L111" i="8"/>
  <c r="K111" i="8"/>
  <c r="I111" i="8"/>
  <c r="H111" i="8"/>
  <c r="L110" i="8"/>
  <c r="K110" i="8"/>
  <c r="I110" i="8"/>
  <c r="H110" i="8"/>
  <c r="L109" i="8"/>
  <c r="K109" i="8"/>
  <c r="I109" i="8"/>
  <c r="H109" i="8"/>
  <c r="L108" i="8"/>
  <c r="K108" i="8"/>
  <c r="I108" i="8"/>
  <c r="H108" i="8"/>
  <c r="L107" i="8"/>
  <c r="K107" i="8"/>
  <c r="I107" i="8"/>
  <c r="H107" i="8"/>
  <c r="L106" i="8"/>
  <c r="K106" i="8"/>
  <c r="I106" i="8"/>
  <c r="H106" i="8"/>
  <c r="L105" i="8"/>
  <c r="K105" i="8"/>
  <c r="I105" i="8"/>
  <c r="H105" i="8"/>
  <c r="L104" i="8"/>
  <c r="K104" i="8"/>
  <c r="I104" i="8"/>
  <c r="H104" i="8"/>
  <c r="L103" i="8"/>
  <c r="K103" i="8"/>
  <c r="I103" i="8"/>
  <c r="H103" i="8"/>
  <c r="L102" i="8"/>
  <c r="K102" i="8"/>
  <c r="I102" i="8"/>
  <c r="H102" i="8"/>
  <c r="L101" i="8"/>
  <c r="K101" i="8"/>
  <c r="I101" i="8"/>
  <c r="H101" i="8"/>
  <c r="L100" i="8"/>
  <c r="K100" i="8"/>
  <c r="I100" i="8"/>
  <c r="H100" i="8"/>
  <c r="L99" i="8"/>
  <c r="K99" i="8"/>
  <c r="I99" i="8"/>
  <c r="H99" i="8"/>
  <c r="L98" i="8"/>
  <c r="K98" i="8"/>
  <c r="I98" i="8"/>
  <c r="H98" i="8"/>
  <c r="L97" i="8"/>
  <c r="K97" i="8"/>
  <c r="I97" i="8"/>
  <c r="H97" i="8"/>
  <c r="L96" i="8"/>
  <c r="K96" i="8"/>
  <c r="I96" i="8"/>
  <c r="H96" i="8"/>
  <c r="L95" i="8"/>
  <c r="K95" i="8"/>
  <c r="I95" i="8"/>
  <c r="H95" i="8"/>
  <c r="L94" i="8"/>
  <c r="K94" i="8"/>
  <c r="I94" i="8"/>
  <c r="H94" i="8"/>
  <c r="L93" i="8"/>
  <c r="K93" i="8"/>
  <c r="I93" i="8"/>
  <c r="H93" i="8"/>
  <c r="L92" i="8"/>
  <c r="K92" i="8"/>
  <c r="I92" i="8"/>
  <c r="H92" i="8"/>
  <c r="L91" i="8"/>
  <c r="K91" i="8"/>
  <c r="I91" i="8"/>
  <c r="H91" i="8"/>
  <c r="L90" i="8"/>
  <c r="K90" i="8"/>
  <c r="I90" i="8"/>
  <c r="H90" i="8"/>
  <c r="L89" i="8"/>
  <c r="K89" i="8"/>
  <c r="I89" i="8"/>
  <c r="H89" i="8"/>
  <c r="L88" i="8"/>
  <c r="K88" i="8"/>
  <c r="I88" i="8"/>
  <c r="H88" i="8"/>
  <c r="L87" i="8"/>
  <c r="K87" i="8"/>
  <c r="I87" i="8"/>
  <c r="H87" i="8"/>
  <c r="L86" i="8"/>
  <c r="K86" i="8"/>
  <c r="I86" i="8"/>
  <c r="H86" i="8"/>
  <c r="L85" i="8"/>
  <c r="K85" i="8"/>
  <c r="I85" i="8"/>
  <c r="H85" i="8"/>
  <c r="L84" i="8"/>
  <c r="K84" i="8"/>
  <c r="I84" i="8"/>
  <c r="H84" i="8"/>
  <c r="L83" i="8"/>
  <c r="K83" i="8"/>
  <c r="I83" i="8"/>
  <c r="H83" i="8"/>
  <c r="L82" i="8"/>
  <c r="K82" i="8"/>
  <c r="I82" i="8"/>
  <c r="H82" i="8"/>
  <c r="L81" i="8"/>
  <c r="K81" i="8"/>
  <c r="I81" i="8"/>
  <c r="H81" i="8"/>
  <c r="L80" i="8"/>
  <c r="K80" i="8"/>
  <c r="I80" i="8"/>
  <c r="H80" i="8"/>
  <c r="L79" i="8"/>
  <c r="K79" i="8"/>
  <c r="I79" i="8"/>
  <c r="H79" i="8"/>
  <c r="L78" i="8"/>
  <c r="K78" i="8"/>
  <c r="I78" i="8"/>
  <c r="H78" i="8"/>
  <c r="L77" i="8"/>
  <c r="K77" i="8"/>
  <c r="I77" i="8"/>
  <c r="H77" i="8"/>
  <c r="L76" i="8"/>
  <c r="K76" i="8"/>
  <c r="I76" i="8"/>
  <c r="H76" i="8"/>
  <c r="L75" i="8"/>
  <c r="K75" i="8"/>
  <c r="I75" i="8"/>
  <c r="H75" i="8"/>
  <c r="L74" i="8"/>
  <c r="K74" i="8"/>
  <c r="I74" i="8"/>
  <c r="H74" i="8"/>
  <c r="L73" i="8"/>
  <c r="K73" i="8"/>
  <c r="I73" i="8"/>
  <c r="H73" i="8"/>
  <c r="L72" i="8"/>
  <c r="K72" i="8"/>
  <c r="I72" i="8"/>
  <c r="H72" i="8"/>
  <c r="L71" i="8"/>
  <c r="K71" i="8"/>
  <c r="I71" i="8"/>
  <c r="H71" i="8"/>
  <c r="L70" i="8"/>
  <c r="K70" i="8"/>
  <c r="I70" i="8"/>
  <c r="H70" i="8"/>
  <c r="L69" i="8"/>
  <c r="K69" i="8"/>
  <c r="I69" i="8"/>
  <c r="H69" i="8"/>
  <c r="L68" i="8"/>
  <c r="K68" i="8"/>
  <c r="I68" i="8"/>
  <c r="H68" i="8"/>
  <c r="L67" i="8"/>
  <c r="K67" i="8"/>
  <c r="I67" i="8"/>
  <c r="H67" i="8"/>
  <c r="L66" i="8"/>
  <c r="K66" i="8"/>
  <c r="I66" i="8"/>
  <c r="H66" i="8"/>
  <c r="L65" i="8"/>
  <c r="K65" i="8"/>
  <c r="I65" i="8"/>
  <c r="H65" i="8"/>
  <c r="L64" i="8"/>
  <c r="K64" i="8"/>
  <c r="I64" i="8"/>
  <c r="H64" i="8"/>
  <c r="L63" i="8"/>
  <c r="K63" i="8"/>
  <c r="I63" i="8"/>
  <c r="H63" i="8"/>
  <c r="L62" i="8"/>
  <c r="K62" i="8"/>
  <c r="I62" i="8"/>
  <c r="H62" i="8"/>
  <c r="L61" i="8"/>
  <c r="K61" i="8"/>
  <c r="I61" i="8"/>
  <c r="H61" i="8"/>
  <c r="L60" i="8"/>
  <c r="K60" i="8"/>
  <c r="I60" i="8"/>
  <c r="H60" i="8"/>
  <c r="L59" i="8"/>
  <c r="K59" i="8"/>
  <c r="I59" i="8"/>
  <c r="H59" i="8"/>
  <c r="L58" i="8"/>
  <c r="K58" i="8"/>
  <c r="I58" i="8"/>
  <c r="H58" i="8"/>
  <c r="L57" i="8"/>
  <c r="K57" i="8"/>
  <c r="I57" i="8"/>
  <c r="H57" i="8"/>
  <c r="L56" i="8"/>
  <c r="K56" i="8"/>
  <c r="I56" i="8"/>
  <c r="H56" i="8"/>
  <c r="L55" i="8"/>
  <c r="K55" i="8"/>
  <c r="I55" i="8"/>
  <c r="H55" i="8"/>
  <c r="L54" i="8"/>
  <c r="K54" i="8"/>
  <c r="I54" i="8"/>
  <c r="H54" i="8"/>
  <c r="L53" i="8"/>
  <c r="K53" i="8"/>
  <c r="I53" i="8"/>
  <c r="H53" i="8"/>
  <c r="L52" i="8"/>
  <c r="K52" i="8"/>
  <c r="I52" i="8"/>
  <c r="H52" i="8"/>
  <c r="L51" i="8"/>
  <c r="K51" i="8"/>
  <c r="I51" i="8"/>
  <c r="H51" i="8"/>
  <c r="L50" i="8"/>
  <c r="K50" i="8"/>
  <c r="I50" i="8"/>
  <c r="H50" i="8"/>
  <c r="L49" i="8"/>
  <c r="K49" i="8"/>
  <c r="I49" i="8"/>
  <c r="H49" i="8"/>
  <c r="L48" i="8"/>
  <c r="K48" i="8"/>
  <c r="I48" i="8"/>
  <c r="H48" i="8"/>
  <c r="L47" i="8"/>
  <c r="K47" i="8"/>
  <c r="I47" i="8"/>
  <c r="H47" i="8"/>
  <c r="L46" i="8"/>
  <c r="K46" i="8"/>
  <c r="I46" i="8"/>
  <c r="H46" i="8"/>
  <c r="L45" i="8"/>
  <c r="K45" i="8"/>
  <c r="I45" i="8"/>
  <c r="H45" i="8"/>
  <c r="L44" i="8"/>
  <c r="K44" i="8"/>
  <c r="I44" i="8"/>
  <c r="H44" i="8"/>
  <c r="L43" i="8"/>
  <c r="K43" i="8"/>
  <c r="I43" i="8"/>
  <c r="H43" i="8"/>
  <c r="L42" i="8"/>
  <c r="K42" i="8"/>
  <c r="I42" i="8"/>
  <c r="H42" i="8"/>
  <c r="L41" i="8"/>
  <c r="K41" i="8"/>
  <c r="I41" i="8"/>
  <c r="H41" i="8"/>
  <c r="L40" i="8"/>
  <c r="K40" i="8"/>
  <c r="I40" i="8"/>
  <c r="H40" i="8"/>
  <c r="L39" i="8"/>
  <c r="K39" i="8"/>
  <c r="I39" i="8"/>
  <c r="H39" i="8"/>
  <c r="L38" i="8"/>
  <c r="K38" i="8"/>
  <c r="I38" i="8"/>
  <c r="H38" i="8"/>
  <c r="L37" i="8"/>
  <c r="K37" i="8"/>
  <c r="I37" i="8"/>
  <c r="H37" i="8"/>
  <c r="L36" i="8"/>
  <c r="K36" i="8"/>
  <c r="I36" i="8"/>
  <c r="H36" i="8"/>
  <c r="L35" i="8"/>
  <c r="K35" i="8"/>
  <c r="I35" i="8"/>
  <c r="H35" i="8"/>
  <c r="L34" i="8"/>
  <c r="K34" i="8"/>
  <c r="I34" i="8"/>
  <c r="H34" i="8"/>
  <c r="L33" i="8"/>
  <c r="K33" i="8"/>
  <c r="I33" i="8"/>
  <c r="H33" i="8"/>
  <c r="L32" i="8"/>
  <c r="K32" i="8"/>
  <c r="I32" i="8"/>
  <c r="H32" i="8"/>
  <c r="L31" i="8"/>
  <c r="K31" i="8"/>
  <c r="I31" i="8"/>
  <c r="H31" i="8"/>
  <c r="L30" i="8"/>
  <c r="K30" i="8"/>
  <c r="I30" i="8"/>
  <c r="H30" i="8"/>
  <c r="L29" i="8"/>
  <c r="K29" i="8"/>
  <c r="I29" i="8"/>
  <c r="H29" i="8"/>
  <c r="L28" i="8"/>
  <c r="K28" i="8"/>
  <c r="I28" i="8"/>
  <c r="H28" i="8"/>
  <c r="L27" i="8"/>
  <c r="K27" i="8"/>
  <c r="I27" i="8"/>
  <c r="H27" i="8"/>
  <c r="L26" i="8"/>
  <c r="K26" i="8"/>
  <c r="I26" i="8"/>
  <c r="H26" i="8"/>
  <c r="L25" i="8"/>
  <c r="K25" i="8"/>
  <c r="I25" i="8"/>
  <c r="H25" i="8"/>
  <c r="L24" i="8"/>
  <c r="K24" i="8"/>
  <c r="I24" i="8"/>
  <c r="H24" i="8"/>
  <c r="L23" i="8"/>
  <c r="K23" i="8"/>
  <c r="I23" i="8"/>
  <c r="H23" i="8"/>
  <c r="L22" i="8"/>
  <c r="K22" i="8"/>
  <c r="I22" i="8"/>
  <c r="H22" i="8"/>
  <c r="L21" i="8"/>
  <c r="K21" i="8"/>
  <c r="I21" i="8"/>
  <c r="H21" i="8"/>
  <c r="L20" i="8"/>
  <c r="K20" i="8"/>
  <c r="I20" i="8"/>
  <c r="H20" i="8"/>
  <c r="L19" i="8"/>
  <c r="K19" i="8"/>
  <c r="I19" i="8"/>
  <c r="H19" i="8"/>
  <c r="L18" i="8"/>
  <c r="K18" i="8"/>
  <c r="I18" i="8"/>
  <c r="H18" i="8"/>
  <c r="L17" i="8"/>
  <c r="K17" i="8"/>
  <c r="I17" i="8"/>
  <c r="H17" i="8"/>
  <c r="L16" i="8"/>
  <c r="K16" i="8"/>
  <c r="I16" i="8"/>
  <c r="H16" i="8"/>
  <c r="L15" i="8"/>
  <c r="K15" i="8"/>
  <c r="I15" i="8"/>
  <c r="H15" i="8"/>
  <c r="L14" i="8"/>
  <c r="K14" i="8"/>
  <c r="I14" i="8"/>
  <c r="H14" i="8"/>
  <c r="L13" i="8"/>
  <c r="K13" i="8"/>
  <c r="I13" i="8"/>
  <c r="H13" i="8"/>
  <c r="L12" i="8"/>
  <c r="K12" i="8"/>
  <c r="I12" i="8"/>
  <c r="H12" i="8"/>
  <c r="L11" i="8"/>
  <c r="K11" i="8"/>
  <c r="I11" i="8"/>
  <c r="H11" i="8"/>
  <c r="L10" i="8"/>
  <c r="K10" i="8"/>
  <c r="I10" i="8"/>
  <c r="H10" i="8"/>
  <c r="L9" i="8"/>
  <c r="K9" i="8"/>
  <c r="I9" i="8"/>
  <c r="H9" i="8"/>
  <c r="L8" i="8"/>
  <c r="K8" i="8"/>
  <c r="I8" i="8"/>
  <c r="H8" i="8"/>
  <c r="L7" i="8"/>
  <c r="K7" i="8"/>
  <c r="I7" i="8"/>
  <c r="H7" i="8"/>
  <c r="L6" i="8"/>
  <c r="K6" i="8"/>
  <c r="J6" i="8"/>
  <c r="I6" i="8"/>
  <c r="H6" i="8"/>
  <c r="H6" i="7"/>
  <c r="I6" i="7"/>
  <c r="L6" i="7"/>
  <c r="K6" i="7"/>
  <c r="I1" i="3" l="1"/>
  <c r="E1" i="3"/>
</calcChain>
</file>

<file path=xl/comments1.xml><?xml version="1.0" encoding="utf-8"?>
<comments xmlns="http://schemas.openxmlformats.org/spreadsheetml/2006/main">
  <authors>
    <author>EL</author>
  </authors>
  <commentList>
    <comment ref="AM5" authorId="0" shapeId="0">
      <text>
        <r>
          <rPr>
            <b/>
            <sz val="8"/>
            <color rgb="FF000000"/>
            <rFont val="Tahoma"/>
            <family val="2"/>
            <charset val="1"/>
          </rPr>
          <t xml:space="preserve">Philip Helger:
</t>
        </r>
        <r>
          <rPr>
            <sz val="8"/>
            <color rgb="FF000000"/>
            <rFont val="Tahoma"/>
            <family val="2"/>
            <charset val="1"/>
          </rPr>
          <t>ISO6523 identifier</t>
        </r>
      </text>
    </comment>
  </commentList>
</comments>
</file>

<file path=xl/sharedStrings.xml><?xml version="1.0" encoding="utf-8"?>
<sst xmlns="http://schemas.openxmlformats.org/spreadsheetml/2006/main" count="19800" uniqueCount="13502">
  <si>
    <t>Format sémantique B2B</t>
  </si>
  <si>
    <t>version de travail 0.1</t>
  </si>
  <si>
    <t>Objectif de la collecte</t>
  </si>
  <si>
    <t>Le standard d'échange est transmis à l'ensemble des participants des groupes de travail acheteurs et éditeurs afin de leur permettre de transmettre à l'AIFE leurs retours/propositions de correction. Les retours seront pris en compte dans le cadre de la démarche d'élaboration du standard d'échange et donneront lieu à des échanges en séance.</t>
  </si>
  <si>
    <t>Présentation de la structure du support de collecte</t>
  </si>
  <si>
    <r>
      <rPr>
        <b/>
        <sz val="10"/>
        <color rgb="FF2F5597"/>
        <rFont val="Calibri"/>
        <family val="2"/>
        <charset val="1"/>
      </rPr>
      <t xml:space="preserve">Colonne B "Multiplicité" </t>
    </r>
    <r>
      <rPr>
        <sz val="10"/>
        <color rgb="FF2F5597"/>
        <rFont val="Calibri"/>
        <family val="2"/>
        <charset val="1"/>
      </rPr>
      <t>: indique le nombre possible de relations entre deux éléments d’un modèle de données. Sa valeur peut être unique (1) ou multiple (*).</t>
    </r>
  </si>
  <si>
    <r>
      <rPr>
        <b/>
        <sz val="10"/>
        <color rgb="FF2F5597"/>
        <rFont val="Calibri"/>
        <family val="2"/>
        <charset val="1"/>
      </rPr>
      <t>Colonne C "ID"</t>
    </r>
    <r>
      <rPr>
        <sz val="10"/>
        <color rgb="FF2F5597"/>
        <rFont val="Calibri"/>
        <family val="2"/>
        <charset val="1"/>
      </rPr>
      <t xml:space="preserve"> : indique l'identifiant d’un champ permettant de l’identifier de façon unique afin d’en suivre les évolutions. L'ID ne doit pas être modifié.  </t>
    </r>
  </si>
  <si>
    <r>
      <rPr>
        <b/>
        <sz val="10"/>
        <color rgb="FF2F5597"/>
        <rFont val="Calibri"/>
        <family val="2"/>
        <charset val="1"/>
      </rPr>
      <t xml:space="preserve">Colonnes D-E-F-G "Structure du format" </t>
    </r>
    <r>
      <rPr>
        <sz val="10"/>
        <color rgb="FF2F5597"/>
        <rFont val="Calibri"/>
        <family val="2"/>
        <charset val="1"/>
      </rPr>
      <t>: présentent l'arborescence du format sémantique.</t>
    </r>
  </si>
  <si>
    <t>Les données sont regroupées en blocs, pouvant eux-mêmes être regroupés en bloc : l'ensemble constitue le format sémantique.</t>
  </si>
  <si>
    <t>Par exemple le format de la consultation est constitué de six blocs, contenant des données ou des sous-blocs de données, jusqu'à quatre niveaux d'arborescence.
Les blocs regroupant les données sont identifiés par un ID sous la forme BG (Business Group) tandis que les données sont identifiées par un ID sous la forme BT (Business Term).</t>
  </si>
  <si>
    <r>
      <rPr>
        <b/>
        <sz val="10"/>
        <color rgb="FF2F5597"/>
        <rFont val="Calibri"/>
        <family val="2"/>
        <charset val="1"/>
      </rPr>
      <t>Colonne L "Liste valeurs &amp; Nomenclatures"</t>
    </r>
    <r>
      <rPr>
        <sz val="10"/>
        <color rgb="FF2F5597"/>
        <rFont val="Calibri"/>
        <family val="2"/>
        <charset val="1"/>
      </rPr>
      <t xml:space="preserve"> : indique dans le cas d’une donnée de type « liste » l’ensemble des valeurs possibles. Les valeurs sont détaillées dans l'onglet "Liste Enumération".</t>
    </r>
  </si>
  <si>
    <t>Cardinalité</t>
  </si>
  <si>
    <t>ID</t>
  </si>
  <si>
    <t>Structure du format</t>
  </si>
  <si>
    <t>Type logique</t>
  </si>
  <si>
    <t>Longueur</t>
  </si>
  <si>
    <t>Liste valeurs &amp; 
Nomenclatures</t>
  </si>
  <si>
    <t xml:space="preserve">Règles de gestion à respecter </t>
  </si>
  <si>
    <t>N1</t>
  </si>
  <si>
    <t>N2</t>
  </si>
  <si>
    <t>N3</t>
  </si>
  <si>
    <t>N4</t>
  </si>
  <si>
    <t>1.1</t>
  </si>
  <si>
    <t>BT-1</t>
  </si>
  <si>
    <t>Numéro de facture</t>
  </si>
  <si>
    <t>TEXTE</t>
  </si>
  <si>
    <t>Identification unique de la Facture.</t>
  </si>
  <si>
    <t>BT-2</t>
  </si>
  <si>
    <t>Date d'émission facture initiale / facture rectificative</t>
  </si>
  <si>
    <t>DATE</t>
  </si>
  <si>
    <t>ISO</t>
  </si>
  <si>
    <t>Date à laquelle la Facture a été émise.</t>
  </si>
  <si>
    <t>BT-3</t>
  </si>
  <si>
    <t>Code de type de facture</t>
  </si>
  <si>
    <t>CODE</t>
  </si>
  <si>
    <t>Code spécifiant le type fonctionnel de la Facture.</t>
  </si>
  <si>
    <t>BT-5</t>
  </si>
  <si>
    <t>Code de devise de la facture</t>
  </si>
  <si>
    <t>ISO 4217</t>
  </si>
  <si>
    <t>0.1</t>
  </si>
  <si>
    <t>BT-8</t>
  </si>
  <si>
    <t>Option de paiement de TVA</t>
  </si>
  <si>
    <t>BT-9</t>
  </si>
  <si>
    <t>Date d'échéance</t>
  </si>
  <si>
    <t>Date à laquelle le paiement est dû.</t>
  </si>
  <si>
    <t>0.n</t>
  </si>
  <si>
    <t>BT-10</t>
  </si>
  <si>
    <t>BT-13</t>
  </si>
  <si>
    <t>Référence du bon de commande</t>
  </si>
  <si>
    <t>Identifiant d'un bon de commande référencé, généré par l'Acheteur.</t>
  </si>
  <si>
    <t>BT-20</t>
  </si>
  <si>
    <t>Conditions de paiement</t>
  </si>
  <si>
    <t>Description textuelle des conditions de paiement applicables au montant à payer (y compris la description des pénalités éventuelles).</t>
  </si>
  <si>
    <t>0.N</t>
  </si>
  <si>
    <t>BG-1</t>
  </si>
  <si>
    <t>NOTE DE FACTURE</t>
  </si>
  <si>
    <t>BT-21</t>
  </si>
  <si>
    <t>Code du sujet de la note de facture</t>
  </si>
  <si>
    <t>BT-22</t>
  </si>
  <si>
    <t>Note de facture</t>
  </si>
  <si>
    <t>BG-2</t>
  </si>
  <si>
    <t>CONTROLE DU PROCESSUS</t>
  </si>
  <si>
    <t>BT-23</t>
  </si>
  <si>
    <t>Type de processus métier (cadre de facturation)</t>
  </si>
  <si>
    <t>BT-24</t>
  </si>
  <si>
    <t>Type de profil (e-invoicing, e-reporting, facture etc..)</t>
  </si>
  <si>
    <t>IDENTIFIANT</t>
  </si>
  <si>
    <t>BG-3</t>
  </si>
  <si>
    <t>RÉFÉRENCE À UNE FACTURE ANTÉRIEURE</t>
  </si>
  <si>
    <t>BT-25</t>
  </si>
  <si>
    <t>Référence à une facture antérieure</t>
  </si>
  <si>
    <t>Identification d'une Facture précédemment envoyée par le Vendeur.</t>
  </si>
  <si>
    <t>BT-26</t>
  </si>
  <si>
    <t>Date d'émission de facture antérieure</t>
  </si>
  <si>
    <t>Date à laquelle la Facture antérieure a été émise.</t>
  </si>
  <si>
    <t>BG-4</t>
  </si>
  <si>
    <t>VENDEUR</t>
  </si>
  <si>
    <t>BT-27</t>
  </si>
  <si>
    <t>Raison sociale du vendeur</t>
  </si>
  <si>
    <t>BT-29</t>
  </si>
  <si>
    <t>identifiant complémentaire</t>
  </si>
  <si>
    <t>BT-30</t>
  </si>
  <si>
    <t>Numéro de SIREN</t>
  </si>
  <si>
    <t xml:space="preserve">CODE 0002 + SIREN
</t>
  </si>
  <si>
    <t>BT-31</t>
  </si>
  <si>
    <t>Identifiant à la TVA du vendeur</t>
  </si>
  <si>
    <t>BT-33</t>
  </si>
  <si>
    <t>Forme juridique et capital social pour les sociétés</t>
  </si>
  <si>
    <t>BG-5</t>
  </si>
  <si>
    <t>ADRESSE POSTALE DU VENDEUR</t>
  </si>
  <si>
    <t>Ligne principale d'une adresse.</t>
  </si>
  <si>
    <t>BT-35</t>
  </si>
  <si>
    <t>Adresse du vendeur - Ligne 1</t>
  </si>
  <si>
    <t>Ligne supplémentaire d'une adresse, qui peut être utilisée pour donner des précisions et compléter la ligne principale.</t>
  </si>
  <si>
    <t>BT-36</t>
  </si>
  <si>
    <t>Adresse du vendeur - Ligne 2</t>
  </si>
  <si>
    <t>BT-162</t>
  </si>
  <si>
    <t>Adresse du vendeur - Ligne 3</t>
  </si>
  <si>
    <t>BT-37</t>
  </si>
  <si>
    <t>Localité du vendeur</t>
  </si>
  <si>
    <t>Nom usuel de la commune, ville ou village, dans laquelle se trouve l'adresse du Vendeur.</t>
  </si>
  <si>
    <t>BT-38</t>
  </si>
  <si>
    <t>Code postal du vendeur</t>
  </si>
  <si>
    <t>Identifiant d'un groupe adressable de propriétés, conforme au service postal concerné.</t>
  </si>
  <si>
    <t>BT-39</t>
  </si>
  <si>
    <t>Subdivision du pays du vendeur</t>
  </si>
  <si>
    <t>Subdivision d'un pays.</t>
  </si>
  <si>
    <t>BT-40</t>
  </si>
  <si>
    <t>Code de pays du vendeur</t>
  </si>
  <si>
    <t>Code d'identification du pays.</t>
  </si>
  <si>
    <t>BG-7</t>
  </si>
  <si>
    <t>ACHETEUR</t>
  </si>
  <si>
    <t>Raison sociale de l'acheteur</t>
  </si>
  <si>
    <t>BT-44</t>
  </si>
  <si>
    <t>BT-47</t>
  </si>
  <si>
    <t>BT-48</t>
  </si>
  <si>
    <t>Identifiant à la TVA  de l'acheteur</t>
  </si>
  <si>
    <t>BT-49</t>
  </si>
  <si>
    <t>Adresse électronique de l'acheteur (adresse de facturation)</t>
  </si>
  <si>
    <t>BG-8</t>
  </si>
  <si>
    <t>BT-50</t>
  </si>
  <si>
    <t>Adresse de l'acheteur - Ligne 1</t>
  </si>
  <si>
    <t>BT-51</t>
  </si>
  <si>
    <t>Adresse de l'acheteur - Ligne 2</t>
  </si>
  <si>
    <t>BT-163</t>
  </si>
  <si>
    <t>Adresse de l'acheteur - Ligne 3</t>
  </si>
  <si>
    <t>BT-52</t>
  </si>
  <si>
    <t>Localité de l'acheteur</t>
  </si>
  <si>
    <t>BT-53</t>
  </si>
  <si>
    <t>Code postal de l'acheteur</t>
  </si>
  <si>
    <t>BT-54</t>
  </si>
  <si>
    <t>Subdivision du pays de l'acheteur</t>
  </si>
  <si>
    <t>BT-55</t>
  </si>
  <si>
    <t>Code de pays de l'acheteur</t>
  </si>
  <si>
    <t>BG-11</t>
  </si>
  <si>
    <t>REPRÉSENTANT FISCAL DU VENDEUR</t>
  </si>
  <si>
    <t>Groupe de termes métiers fournissant des informations sur le Représentant fiscal du Vendeur.</t>
  </si>
  <si>
    <t>BT-62</t>
  </si>
  <si>
    <t>Nom du représentant fiscal du vendeur</t>
  </si>
  <si>
    <t>BT-63</t>
  </si>
  <si>
    <t>Identifiant à la TVA du représentant fiscal du vendeur</t>
  </si>
  <si>
    <t>BG-12</t>
  </si>
  <si>
    <t>ADRESSE POSTALE DU REPRÉSENTANT FISCAL DU VENDEUR</t>
  </si>
  <si>
    <t>BT-64</t>
  </si>
  <si>
    <t>Adresse du représentant fiscal - Ligne 1</t>
  </si>
  <si>
    <t>BT-65</t>
  </si>
  <si>
    <t>Adresse du représentant fiscal - Ligne 2</t>
  </si>
  <si>
    <t>BT-164</t>
  </si>
  <si>
    <t>Adresse du représentant fiscal - Ligne 3</t>
  </si>
  <si>
    <t>BT-66</t>
  </si>
  <si>
    <t>Localité du représentant fiscal</t>
  </si>
  <si>
    <t>BT-67</t>
  </si>
  <si>
    <t>Code postal du représentant fiscal</t>
  </si>
  <si>
    <t>BT-68</t>
  </si>
  <si>
    <t>Subdivision du pays du représentant fiscal</t>
  </si>
  <si>
    <t>BT-69</t>
  </si>
  <si>
    <t>Code de pays du représentant fiscal</t>
  </si>
  <si>
    <t>BG-13</t>
  </si>
  <si>
    <t>INFORMATIONS DE LIVRAISON/ PRESTATION DE SERVICE</t>
  </si>
  <si>
    <t>BT-72</t>
  </si>
  <si>
    <t>Date effective de livraison / fin d'exécution de la prestation</t>
  </si>
  <si>
    <t>BG-14</t>
  </si>
  <si>
    <t>PERIODE DE FACTURATION</t>
  </si>
  <si>
    <t>BT-73</t>
  </si>
  <si>
    <t>Date de début de période de facturation</t>
  </si>
  <si>
    <t>BT-74</t>
  </si>
  <si>
    <t>Date de fin de période de facturation</t>
  </si>
  <si>
    <t>BG-15</t>
  </si>
  <si>
    <t>ADRESSE DE LIVRAISON/ REALISATION PRESTATION de service</t>
  </si>
  <si>
    <t>BT-75</t>
  </si>
  <si>
    <t>Adresse de livraison/réalisation de prestation  - Ligne 1</t>
  </si>
  <si>
    <t>BT-76</t>
  </si>
  <si>
    <t>Adresse de livraison/réalisation de prestation - Ligne 2</t>
  </si>
  <si>
    <t>BT-165</t>
  </si>
  <si>
    <t>Adresse de livraison/réalisation de prestation - Ligne 3</t>
  </si>
  <si>
    <t>BT-77</t>
  </si>
  <si>
    <t>Localité Adresse de livraison/réalisation de prestation</t>
  </si>
  <si>
    <t>BT-78</t>
  </si>
  <si>
    <t>Code postal Adresse de livraison/réalisation de prestation</t>
  </si>
  <si>
    <t>BT-79</t>
  </si>
  <si>
    <t xml:space="preserve">Subdivision du pays </t>
  </si>
  <si>
    <t>BT-80</t>
  </si>
  <si>
    <t>Code de pays</t>
  </si>
  <si>
    <t>BG-20</t>
  </si>
  <si>
    <t>REMISE AU NIVEAU DU DOCUMENT</t>
  </si>
  <si>
    <t>BT-92</t>
  </si>
  <si>
    <t>Montant de la remise au niveau document</t>
  </si>
  <si>
    <t>BT-95</t>
  </si>
  <si>
    <t xml:space="preserve"> </t>
  </si>
  <si>
    <t>BG-21</t>
  </si>
  <si>
    <t>CHARGES OU FRAIS AU NIVEAU DU DOCUMENT</t>
  </si>
  <si>
    <t>BT-99</t>
  </si>
  <si>
    <t>Montant des charges</t>
  </si>
  <si>
    <t>BT-102</t>
  </si>
  <si>
    <t>BG-22</t>
  </si>
  <si>
    <t>TOTAUX DU DOCUMENT</t>
  </si>
  <si>
    <t>BT-109</t>
  </si>
  <si>
    <t>Montant total de la facture hors TVA</t>
  </si>
  <si>
    <t>Montant total de la Facture, sans la TVA.</t>
  </si>
  <si>
    <t>BT-110</t>
  </si>
  <si>
    <t>Montant total de TVA de la facture</t>
  </si>
  <si>
    <t>Montant total de la TVA de la Facture.</t>
  </si>
  <si>
    <t>BT-112</t>
  </si>
  <si>
    <t>Montant total de la Facture, avec la TVA.</t>
  </si>
  <si>
    <t>1.n</t>
  </si>
  <si>
    <t>BG-23</t>
  </si>
  <si>
    <t>VENTILATION DE LA TVA</t>
  </si>
  <si>
    <t>BT-116</t>
  </si>
  <si>
    <t>Base d'imposition du type de TVA</t>
  </si>
  <si>
    <t>BT-117</t>
  </si>
  <si>
    <t>Montant de la TVA pour chaque type de TVA</t>
  </si>
  <si>
    <t>Montant total de la TVA pour un type donné de TVA.</t>
  </si>
  <si>
    <t>BT-118</t>
  </si>
  <si>
    <t>Code de type de TVA</t>
  </si>
  <si>
    <t>BT-119</t>
  </si>
  <si>
    <t>Taux de type de TVA</t>
  </si>
  <si>
    <t>POURCENTAGE</t>
  </si>
  <si>
    <t>Taux de TVA, exprimé sous forme de pourcentage, applicable au type de TVA correspondant.</t>
  </si>
  <si>
    <t>BT-120</t>
  </si>
  <si>
    <t>Motif d'exonération de la TVA</t>
  </si>
  <si>
    <t>BT-121</t>
  </si>
  <si>
    <t>Code de motif d'exonération de la TVA</t>
  </si>
  <si>
    <t>BG-25</t>
  </si>
  <si>
    <t>LIGNE DE FACTURE</t>
  </si>
  <si>
    <t>BT-127</t>
  </si>
  <si>
    <t>Note de ligne de facture</t>
  </si>
  <si>
    <t>BT-129</t>
  </si>
  <si>
    <t>Quantité facturée</t>
  </si>
  <si>
    <t>BT-131</t>
  </si>
  <si>
    <t>Montant net de ligne de facture</t>
  </si>
  <si>
    <t>Montant total de la ligne de Facture.</t>
  </si>
  <si>
    <t>BG-26</t>
  </si>
  <si>
    <t>BT-134</t>
  </si>
  <si>
    <t>Date de début de période de facturation d'une ligne</t>
  </si>
  <si>
    <t>BT-135</t>
  </si>
  <si>
    <t>Date de fin de période de facturation d'une ligne</t>
  </si>
  <si>
    <t>Date à laquelle la période de facturation se termine pour cette ligne de Facture.</t>
  </si>
  <si>
    <t>BG-27</t>
  </si>
  <si>
    <t>BT-136</t>
  </si>
  <si>
    <t>Montant d'une remise, hors TVA</t>
  </si>
  <si>
    <t>BG-28</t>
  </si>
  <si>
    <t>BT-141</t>
  </si>
  <si>
    <t>Montant des charges ou frais</t>
  </si>
  <si>
    <t>BG-29</t>
  </si>
  <si>
    <t>BT-146</t>
  </si>
  <si>
    <t>Prix net de l'article</t>
  </si>
  <si>
    <t>BT-147</t>
  </si>
  <si>
    <t>Rabais sur le prix de l'article</t>
  </si>
  <si>
    <t>BT-148</t>
  </si>
  <si>
    <t>Prix brut de l'article</t>
  </si>
  <si>
    <t>BG-30</t>
  </si>
  <si>
    <t>BT-151</t>
  </si>
  <si>
    <t>Code de type de TVA de l'article facturé</t>
  </si>
  <si>
    <t>Code de type de TVA applicable à l'article facturé.</t>
  </si>
  <si>
    <t>BT-152</t>
  </si>
  <si>
    <t>Taux de TVA de l'article facturé</t>
  </si>
  <si>
    <t>Taux de TVA, exprimé sous forme de pourcentage, applicable à l'article facturé.</t>
  </si>
  <si>
    <t>BG-31</t>
  </si>
  <si>
    <t>BT-153</t>
  </si>
  <si>
    <t>Nom de l'article</t>
  </si>
  <si>
    <t>https://service.unece.org/trade/untdid/d16b/tred/tredi1.htm</t>
  </si>
  <si>
    <t>https://service.unece.org/trade/untdid/d16b/tred/tred4461.htm</t>
  </si>
  <si>
    <t>https://service.unece.org/trade/untdid/d18a/tred/tred7161.htm</t>
  </si>
  <si>
    <t>https://service.unece.org/trade/untdid/d16b/tred/tred5189.htm</t>
  </si>
  <si>
    <t>https://service.unece.org/trade/untdid/d16b/tred/tred4451.htm</t>
  </si>
  <si>
    <t>www.iso.org/obp</t>
  </si>
  <si>
    <t>https://www.currency-iso.org/en/home/tables/table-a1.html</t>
  </si>
  <si>
    <t>https://service.unece.org/trade/untdid/d16b/tred/tred1153.htm</t>
  </si>
  <si>
    <t>https://service.unece.org/trade/untdid/d16b/tred/tred7143.htm</t>
  </si>
  <si>
    <t>Code list for Identification scheme Identifier (ISO 6523), still in construction</t>
  </si>
  <si>
    <t>https://ec.europa.eu/cefdigital/wiki/display/CEFDIGITAL/Code+lists#Codelists-3</t>
  </si>
  <si>
    <t>EAS : Electronice Address Scheme</t>
  </si>
  <si>
    <t>CEF VATEX — VAT exemption reason code</t>
  </si>
  <si>
    <t>UTDID 2475 Subset</t>
  </si>
  <si>
    <t>MIME</t>
  </si>
  <si>
    <t xml:space="preserve">5305  Duty or tax or fee category code </t>
  </si>
  <si>
    <t>UNTDID 1001</t>
  </si>
  <si>
    <t>BT-3 : Invoice Type Code</t>
  </si>
  <si>
    <t>UNTDID 4461</t>
  </si>
  <si>
    <t>Payment means code : BT-81</t>
  </si>
  <si>
    <t>UNTDID7161</t>
  </si>
  <si>
    <t>Special service description code : BT-145 / BT-105 (charge reason code)</t>
  </si>
  <si>
    <t>UNTDID 5189</t>
  </si>
  <si>
    <t>Subset for Allowance identification code : BT-140 / BT-98</t>
  </si>
  <si>
    <t>Unit of Measure</t>
  </si>
  <si>
    <t>BT-130 / BT-150</t>
  </si>
  <si>
    <t>UNTDID 4451</t>
  </si>
  <si>
    <t>Text subject code qualifier  : BT-21</t>
  </si>
  <si>
    <t>ISO 3166</t>
  </si>
  <si>
    <t>Country Code list - use Alpha-2 - Exception for Greece</t>
  </si>
  <si>
    <t>UNTDID 1153</t>
  </si>
  <si>
    <t>Reference code Identifier : BT-18-1, BT-128-1</t>
  </si>
  <si>
    <t>UNTDID 7143</t>
  </si>
  <si>
    <t>Item type identification code : BT-158-1</t>
  </si>
  <si>
    <t>ISO 6523</t>
  </si>
  <si>
    <t>For BT-29, BT-30, BT-46, BT-47, BT-60, BT-61, BT-71</t>
  </si>
  <si>
    <t>For BT-34-1, BT-49-1</t>
  </si>
  <si>
    <t>For BT-121</t>
  </si>
  <si>
    <t>For BT-8</t>
  </si>
  <si>
    <t>For BT-125-1</t>
  </si>
  <si>
    <t>For BT-151 ET BG-20 ET BT-95 ET BT-102 ET BT-118</t>
  </si>
  <si>
    <t>Most frequently used codes</t>
  </si>
  <si>
    <t>BT-40, BT-48, BT-55, BT-63, BT-69, BT-80, BT-159</t>
  </si>
  <si>
    <t>Code</t>
  </si>
  <si>
    <t>Name</t>
  </si>
  <si>
    <t>EN16931 interpretation</t>
  </si>
  <si>
    <t>Meaning</t>
  </si>
  <si>
    <t>Sens</t>
  </si>
  <si>
    <t>Source</t>
  </si>
  <si>
    <t>English Name</t>
  </si>
  <si>
    <t>French Name</t>
  </si>
  <si>
    <t>Alpha-2 code</t>
  </si>
  <si>
    <t>Alpha-3 code</t>
  </si>
  <si>
    <t>Country</t>
  </si>
  <si>
    <t>Currency</t>
  </si>
  <si>
    <t>Scheme ID</t>
  </si>
  <si>
    <t>ICD value</t>
  </si>
  <si>
    <t>Issuing Organization</t>
  </si>
  <si>
    <t>Structure of code</t>
  </si>
  <si>
    <t>Comment</t>
  </si>
  <si>
    <t>Code name (english)</t>
  </si>
  <si>
    <t>Context of exemption (for definition refer to legislation)</t>
  </si>
  <si>
    <t>Remark</t>
  </si>
  <si>
    <t>2475 Code</t>
  </si>
  <si>
    <t>Value</t>
  </si>
  <si>
    <t xml:space="preserve">     Code Values: </t>
  </si>
  <si>
    <t>Debit note related to goods or services</t>
  </si>
  <si>
    <t>Invoice</t>
  </si>
  <si>
    <t xml:space="preserve">1 </t>
  </si>
  <si>
    <t>Instrument not defined</t>
  </si>
  <si>
    <t>AA</t>
  </si>
  <si>
    <t>Advertising</t>
  </si>
  <si>
    <t xml:space="preserve">41 </t>
  </si>
  <si>
    <t>Bonus for works ahead of schedule</t>
  </si>
  <si>
    <t>rec20</t>
  </si>
  <si>
    <t>MTK</t>
  </si>
  <si>
    <t>square metre</t>
  </si>
  <si>
    <t>AAA</t>
  </si>
  <si>
    <t>Goods item description</t>
  </si>
  <si>
    <t>Afghanistan</t>
  </si>
  <si>
    <t>Afghanistan (l')</t>
  </si>
  <si>
    <t>AF</t>
  </si>
  <si>
    <t>AFG</t>
  </si>
  <si>
    <t>ÅLAND ISLANDS</t>
  </si>
  <si>
    <t>Euro</t>
  </si>
  <si>
    <t>EUR</t>
  </si>
  <si>
    <t xml:space="preserve">AAA </t>
  </si>
  <si>
    <t>Order acknowledgement document identifier</t>
  </si>
  <si>
    <t>Product version number</t>
  </si>
  <si>
    <t>FR:SIRENE</t>
  </si>
  <si>
    <t>0002</t>
  </si>
  <si>
    <t xml:space="preserve">System Information et Repertoire des Entreprise et des Etablissements: SIRENE </t>
  </si>
  <si>
    <t xml:space="preserve">1) Number of characters: 9 characters ("SIREN") 14 " 9+5 ("SIRET"), The 9 character number designates an organization, The 14 character number designates a specific establishment of the organization designated by the first 9 characters. 2) Check digits: 9th &amp; 14th character respectively
</t>
  </si>
  <si>
    <t>UNECE3155</t>
  </si>
  <si>
    <t>AN</t>
  </si>
  <si>
    <t>O.F.T.P. (ODETTE File Transfer Protocol)</t>
  </si>
  <si>
    <t>VATEX-EU-79-C</t>
  </si>
  <si>
    <t>Exempt based on article 79, point c of Council Directive 2006/112/EC</t>
  </si>
  <si>
    <t>Exemptions relating to repayment of expenditures.</t>
  </si>
  <si>
    <t>Date of invoice</t>
  </si>
  <si>
    <t>application/pdf</t>
  </si>
  <si>
    <t xml:space="preserve">     A     Mixed tax rate</t>
  </si>
  <si>
    <t>Credit note related to goods or services</t>
  </si>
  <si>
    <t>Credit Note</t>
  </si>
  <si>
    <t>Not defined legally enforceable agreement between two or more parties (expressing a contractual right or a right to the payment of money).</t>
  </si>
  <si>
    <t>The service of providing advertising.</t>
  </si>
  <si>
    <t>Bonus for completing work ahead of schedule.</t>
  </si>
  <si>
    <t>C62</t>
  </si>
  <si>
    <t>one</t>
  </si>
  <si>
    <t>[7002] Plain language description of the nature of a goods item sufficient to identify it for customs, statistical or transport purposes.</t>
  </si>
  <si>
    <t>Åland Islands</t>
  </si>
  <si>
    <t>Åland(les Îles)</t>
  </si>
  <si>
    <t>AX</t>
  </si>
  <si>
    <t>ALA</t>
  </si>
  <si>
    <t>ANDORRA</t>
  </si>
  <si>
    <t>[1018] Reference number identifying the acknowledgement of an order.</t>
  </si>
  <si>
    <t>Number assigned by manufacturer or seller to identify the release of a product.</t>
  </si>
  <si>
    <t>DUNS</t>
  </si>
  <si>
    <t>0060</t>
  </si>
  <si>
    <t xml:space="preserve">Data Universal Numbering System (D-U-N-S Number) </t>
  </si>
  <si>
    <t xml:space="preserve">1) Eight identification digits and a check digit. A two digit prefix will be added in the future but it will not be used to calculate the check digit. 2) The Organization name is not part of the D-U-N-S number.
</t>
  </si>
  <si>
    <t xml:space="preserve">AQ </t>
  </si>
  <si>
    <t>X.400 address for mail text</t>
  </si>
  <si>
    <t>VATEX-EU-132</t>
  </si>
  <si>
    <t>Exempt based on article 132 of Council Directive 2006/112/EC</t>
  </si>
  <si>
    <t>Exemptions for certain activities in public interest.</t>
  </si>
  <si>
    <t>Date of delivery of goods to establishments/domicile/site</t>
  </si>
  <si>
    <t>image/png</t>
  </si>
  <si>
    <t xml:space="preserve">     AA    Lower rate</t>
  </si>
  <si>
    <t>Metered services invoice</t>
  </si>
  <si>
    <t xml:space="preserve">2 </t>
  </si>
  <si>
    <t>Automated clearing house credit</t>
  </si>
  <si>
    <t>Telecommunication</t>
  </si>
  <si>
    <t xml:space="preserve">42 </t>
  </si>
  <si>
    <t>Other bonus</t>
  </si>
  <si>
    <t>NAR</t>
  </si>
  <si>
    <t>article</t>
  </si>
  <si>
    <t>AAB</t>
  </si>
  <si>
    <t>Payment term</t>
  </si>
  <si>
    <t>Albania</t>
  </si>
  <si>
    <t>Albanie (l')</t>
  </si>
  <si>
    <t>AL</t>
  </si>
  <si>
    <t>ALB</t>
  </si>
  <si>
    <t>AUSTRIA</t>
  </si>
  <si>
    <t xml:space="preserve">AAB </t>
  </si>
  <si>
    <t>Proforma invoice document identifier</t>
  </si>
  <si>
    <t>AB</t>
  </si>
  <si>
    <t>Assembly</t>
  </si>
  <si>
    <t>GLN</t>
  </si>
  <si>
    <t>0088</t>
  </si>
  <si>
    <t xml:space="preserve">EAN Location Code </t>
  </si>
  <si>
    <t xml:space="preserve">1) 13 digits including check digits, 2) None
</t>
  </si>
  <si>
    <t xml:space="preserve">AS </t>
  </si>
  <si>
    <t xml:space="preserve">AS2 exchange </t>
  </si>
  <si>
    <t>VATEX-EU-132-1A</t>
  </si>
  <si>
    <t>Exempt based on article 132, section 1 (a) of Council Directive 2006/112/EC</t>
  </si>
  <si>
    <t>The supply by the public postal services of services other than passenger transport and telecommunications services, and the supply of goods incidental thereto.</t>
  </si>
  <si>
    <t>Payment date</t>
  </si>
  <si>
    <t>image/jpeg</t>
  </si>
  <si>
    <t xml:space="preserve">     AB    Exempt for resale</t>
  </si>
  <si>
    <t>Credit note related to financial adjustments</t>
  </si>
  <si>
    <t>A credit transaction made through the automated clearing house system.</t>
  </si>
  <si>
    <t>The service of providing telecommunication activities and/or faclities.</t>
  </si>
  <si>
    <t>Bonus earned for other reasons.</t>
  </si>
  <si>
    <t>PR</t>
  </si>
  <si>
    <t>pair</t>
  </si>
  <si>
    <t>[4276] Free form description of the conditions of payment between the parties to a transaction.</t>
  </si>
  <si>
    <t>Algeria</t>
  </si>
  <si>
    <t>Algérie (l')</t>
  </si>
  <si>
    <t>DZ</t>
  </si>
  <si>
    <t>DZA</t>
  </si>
  <si>
    <t>BELGIUM</t>
  </si>
  <si>
    <t>[1088] Reference number to identify a proforma invoice.</t>
  </si>
  <si>
    <t>The item number is that of an assembly.</t>
  </si>
  <si>
    <t>ODETTE</t>
  </si>
  <si>
    <t>0177</t>
  </si>
  <si>
    <t xml:space="preserve">Odette International Limited </t>
  </si>
  <si>
    <t>ICD 4 digits</t>
  </si>
  <si>
    <t xml:space="preserve">AU </t>
  </si>
  <si>
    <t>File Transfer Protocol</t>
  </si>
  <si>
    <t>VATEX-EU-132-1B</t>
  </si>
  <si>
    <t>Exempt based on article 132, section 1 (b) of Council Directive 2006/112/EC</t>
  </si>
  <si>
    <t>Hospital and medical care and closely related activities undertaken by bodies governed by public law or, under social conditions comparable with those applicable to bodies governed by public law, by hospitals, centres for medical treatment or diagnosis and other duly recognised establishments of a similar nature</t>
  </si>
  <si>
    <t>text/csv</t>
  </si>
  <si>
    <t xml:space="preserve">     AC    Value Added Tax (VAT) not now due for payment</t>
  </si>
  <si>
    <t>Debit note related to financial adjustments</t>
  </si>
  <si>
    <t xml:space="preserve">3 </t>
  </si>
  <si>
    <t>Automated clearing house debit</t>
  </si>
  <si>
    <t>AAC</t>
  </si>
  <si>
    <t>Technical modification</t>
  </si>
  <si>
    <t xml:space="preserve">60 </t>
  </si>
  <si>
    <t>Manufacturer's consumer discount</t>
  </si>
  <si>
    <t>SET</t>
  </si>
  <si>
    <t>set</t>
  </si>
  <si>
    <t>Dangerous goods additional information</t>
  </si>
  <si>
    <t>American Samoa</t>
  </si>
  <si>
    <t>Samoa américaines (les)</t>
  </si>
  <si>
    <t>AS</t>
  </si>
  <si>
    <t>ASM</t>
  </si>
  <si>
    <t>CYPRUS</t>
  </si>
  <si>
    <t xml:space="preserve">AAC </t>
  </si>
  <si>
    <t>Documentary credit identifier</t>
  </si>
  <si>
    <t>AC</t>
  </si>
  <si>
    <t>HIBC (Health Industry Bar Code)</t>
  </si>
  <si>
    <t>0003</t>
  </si>
  <si>
    <t xml:space="preserve">Codification Numerique des Etablissments Financiers En Belgique </t>
  </si>
  <si>
    <t xml:space="preserve">1) 3 numeric digits, 2) None Display Requirements : In one group of three Character Repertoire :
</t>
  </si>
  <si>
    <t>EM</t>
  </si>
  <si>
    <t>Electronic mail (SMPT)</t>
  </si>
  <si>
    <t>VATEX-EU-132-1C</t>
  </si>
  <si>
    <t>Exempt based on article 132, section 1 (c) of Council Directive 2006/112/EC</t>
  </si>
  <si>
    <t>The provision of medical care in the exercise of the medical and paramedical professions as defined by the Member State concerned.</t>
  </si>
  <si>
    <t>application/vnd.openxmlformats-officedocument.spreadsheetml.sheet</t>
  </si>
  <si>
    <t xml:space="preserve">     AD    Value Added Tax (VAT) due from a previous invoice</t>
  </si>
  <si>
    <t>Invoicing data sheet</t>
  </si>
  <si>
    <t>A debit transaction made through the automated clearing house system.</t>
  </si>
  <si>
    <t>The service of making technical modifications to a product.</t>
  </si>
  <si>
    <t>A discount given by the manufacturer which should be passed on to the consumer.</t>
  </si>
  <si>
    <t>AMP</t>
  </si>
  <si>
    <t>ampere</t>
  </si>
  <si>
    <t>[7488] Additional information concerning dangerous substances and/or article in a consignment.</t>
  </si>
  <si>
    <t>Andorra</t>
  </si>
  <si>
    <t>Andorre (l')</t>
  </si>
  <si>
    <t>AD</t>
  </si>
  <si>
    <t>AND</t>
  </si>
  <si>
    <t>ESTONIA</t>
  </si>
  <si>
    <t>[1172] Reference number to identify a documentary credit.</t>
  </si>
  <si>
    <t>Article identifier used within health sector to indicate data used conforms to HIBC.</t>
  </si>
  <si>
    <t>0004</t>
  </si>
  <si>
    <t xml:space="preserve">NBS/OSI NETWORK </t>
  </si>
  <si>
    <t xml:space="preserve">1) 0004 OSINET Open System Interconnection Network, 2) No check digits are needed as the whole message has a checking mechanism.
</t>
  </si>
  <si>
    <t>ICD</t>
  </si>
  <si>
    <t>System Information et Repertoire des Entreprise et des Etablissements: SIRENE</t>
  </si>
  <si>
    <t>VATEX-EU-132-1D</t>
  </si>
  <si>
    <t>Exempt based on article 132, section 1 (d) of Council Directive 2006/112/EC</t>
  </si>
  <si>
    <t>The supply of human organs, blood and milk.</t>
  </si>
  <si>
    <t>application/vnd.oasis.opendocument.spreadsheet</t>
  </si>
  <si>
    <t xml:space="preserve">     AE    VAT Reverse Charge</t>
  </si>
  <si>
    <t>Direct payment valuation</t>
  </si>
  <si>
    <t xml:space="preserve">4 </t>
  </si>
  <si>
    <t>ACH demand debit reversal</t>
  </si>
  <si>
    <t>AAD</t>
  </si>
  <si>
    <t>Job-order production</t>
  </si>
  <si>
    <t xml:space="preserve">62 </t>
  </si>
  <si>
    <t>Due to military status</t>
  </si>
  <si>
    <t>CMT</t>
  </si>
  <si>
    <t>centimetre</t>
  </si>
  <si>
    <t>Dangerous goods technical name</t>
  </si>
  <si>
    <t>Angola</t>
  </si>
  <si>
    <t>Angola (l')</t>
  </si>
  <si>
    <t>AO</t>
  </si>
  <si>
    <t>AGO</t>
  </si>
  <si>
    <t>EUROPEAN UNION</t>
  </si>
  <si>
    <t xml:space="preserve">AAD </t>
  </si>
  <si>
    <t>Contract document addendum identifier</t>
  </si>
  <si>
    <t>Cold roll number</t>
  </si>
  <si>
    <t>0005</t>
  </si>
  <si>
    <t xml:space="preserve">USA FED GOV OSI NETWORK </t>
  </si>
  <si>
    <t xml:space="preserve">1) 0005 GOSNET United States Federal Government Open System Interconnection Network, 2) No check digits are needed as the whole message has a checking mechanism.
</t>
  </si>
  <si>
    <t>0007</t>
  </si>
  <si>
    <t>Organisationsnummer</t>
  </si>
  <si>
    <t>VATEX-EU-132-1E</t>
  </si>
  <si>
    <t>Exempt based on article 132, section 1 (e) of Council Directive 2006/112/EC</t>
  </si>
  <si>
    <t>The supply of services by dental technicians in their professional capacity and the supply of dental prostheses by dentists and dental technicians.</t>
  </si>
  <si>
    <t xml:space="preserve">     B     Transferred (VAT)</t>
  </si>
  <si>
    <t>Provisional payment valuation</t>
  </si>
  <si>
    <t>A request to reverse an ACH debit transaction to a demand deposit account.</t>
  </si>
  <si>
    <t>The service of producing to order.</t>
  </si>
  <si>
    <t>Allowance granted because of the military status.</t>
  </si>
  <si>
    <t>MMT</t>
  </si>
  <si>
    <t>millimetre</t>
  </si>
  <si>
    <t>[7254] Proper shipping name, supplemented as necessary with the correct technical name, by which a dangerous substance or article may be correctly identified, or which is sufficiently informative to permit identification by reference to generally available literature.</t>
  </si>
  <si>
    <t>Anguilla</t>
  </si>
  <si>
    <t>AI</t>
  </si>
  <si>
    <t>AIA</t>
  </si>
  <si>
    <t>FINLAND</t>
  </si>
  <si>
    <t>[1318] Reference number to identify an addendum to a contract.</t>
  </si>
  <si>
    <t>Number assigned to a cold roll.</t>
  </si>
  <si>
    <t>0006</t>
  </si>
  <si>
    <t xml:space="preserve">USA DOD OSI NETWORK </t>
  </si>
  <si>
    <t xml:space="preserve">1) 0006 DODNET Open System Interconnection Network for the Department of Defense USA, 2) No check digits are needed as the whole message has a checking mechanism.
</t>
  </si>
  <si>
    <t>0009</t>
  </si>
  <si>
    <t>SIRET-CODE</t>
  </si>
  <si>
    <t>VATEX-EU-132-1F</t>
  </si>
  <si>
    <t>Exempt based on article 132, section 1 (f) of Council Directive 2006/112/EC</t>
  </si>
  <si>
    <t>The supply of services by independent groups of persons, who are carrying on an activity which is exempt from VAT or in relation to which they are not taxable persons, for the purpose of rendering their members the services directly necessary for the exercise of that activity, where those groups merely claim from their members exact reimbursement of their share of the joint expenses, provided that such exemption is not likely to cause distortion of competition.</t>
  </si>
  <si>
    <t xml:space="preserve">     C     Duty paid by supplier</t>
  </si>
  <si>
    <t>Payment valuation</t>
  </si>
  <si>
    <t xml:space="preserve">5 </t>
  </si>
  <si>
    <t>ACH demand credit reversal</t>
  </si>
  <si>
    <t>AAE</t>
  </si>
  <si>
    <t>Outlays</t>
  </si>
  <si>
    <t xml:space="preserve">63 </t>
  </si>
  <si>
    <t>Due to work accident</t>
  </si>
  <si>
    <t>MTR</t>
  </si>
  <si>
    <t>metre</t>
  </si>
  <si>
    <t>Acknowledgement description</t>
  </si>
  <si>
    <t>Antarctica</t>
  </si>
  <si>
    <t>Antarctique (l')</t>
  </si>
  <si>
    <t>AQ</t>
  </si>
  <si>
    <t>ATA</t>
  </si>
  <si>
    <t>FRANCE</t>
  </si>
  <si>
    <t xml:space="preserve">AAE </t>
  </si>
  <si>
    <t>Goods declaration number</t>
  </si>
  <si>
    <t>AE</t>
  </si>
  <si>
    <t>Hot roll number</t>
  </si>
  <si>
    <t>SE:ORGNR</t>
  </si>
  <si>
    <t xml:space="preserve">Organisationsnummer </t>
  </si>
  <si>
    <t xml:space="preserve">1) 10 digits. 1st digit = Group number, 2nd - 9th digit = Ordinalnumber1st digit, = Group number, 10th digit = Check digit, 2) Last digit.
</t>
  </si>
  <si>
    <t>0037</t>
  </si>
  <si>
    <t>LY-tunnus</t>
  </si>
  <si>
    <t>VATEX-EU-132-1G</t>
  </si>
  <si>
    <t>Exempt based on article 132, section 1 (g) of Council Directive 2006/112/EC</t>
  </si>
  <si>
    <t>The supply of services and of goods closely linked to welfare and social security work, including those supplied by old people's homes, by bodies governed by public law or by other bodies recognised by the Member State concerned as being devoted to social wellbeing.</t>
  </si>
  <si>
    <t xml:space="preserve">     D     Value Added Tax (VAT) margin scheme - travel agents</t>
  </si>
  <si>
    <t>Interim application for payment</t>
  </si>
  <si>
    <t>A request to reverse a credit transaction to a demand deposit account.</t>
  </si>
  <si>
    <t>The service of providing money for outlays on behalf of a trading partner.</t>
  </si>
  <si>
    <t>Allowance granted to a victim of a work accident.</t>
  </si>
  <si>
    <t>GRM</t>
  </si>
  <si>
    <t>gram</t>
  </si>
  <si>
    <t>The content of an acknowledgement.</t>
  </si>
  <si>
    <t>Antigua and Barbuda</t>
  </si>
  <si>
    <t>Antigua-et-Barbuda</t>
  </si>
  <si>
    <t>AG</t>
  </si>
  <si>
    <t>ATG</t>
  </si>
  <si>
    <t>FRENCH GUIANA</t>
  </si>
  <si>
    <t>Reference number assigned to a goods declaration.</t>
  </si>
  <si>
    <t>Number assigned to a hot roll.</t>
  </si>
  <si>
    <t>0008</t>
  </si>
  <si>
    <t xml:space="preserve">LE NUMERO NATIONAL </t>
  </si>
  <si>
    <t xml:space="preserve">1) 13 characters, 2) 8th &amp; 9th characters
</t>
  </si>
  <si>
    <t>Data Universal Numbering System (D-U-N-S Number)</t>
  </si>
  <si>
    <t>VATEX-EU-132-1H</t>
  </si>
  <si>
    <t>Exempt based on article 132, section 1 (h) of Council Directive 2006/112/EC</t>
  </si>
  <si>
    <t>The supply of services and of goods closely linked to the protection of children and young persons by bodies governed by public law or by other organisations recognised by the Member State concerned as being devoted to social wellbeing;</t>
  </si>
  <si>
    <t xml:space="preserve">     E     Exempt from tax</t>
  </si>
  <si>
    <t>Self billed credit note</t>
  </si>
  <si>
    <t xml:space="preserve">6 </t>
  </si>
  <si>
    <t>ACH demand credit</t>
  </si>
  <si>
    <t>AAF</t>
  </si>
  <si>
    <t>Off-premises</t>
  </si>
  <si>
    <t xml:space="preserve">64 </t>
  </si>
  <si>
    <t>Special agreement</t>
  </si>
  <si>
    <t>KGM</t>
  </si>
  <si>
    <t>kilogram</t>
  </si>
  <si>
    <t>Rate additional information</t>
  </si>
  <si>
    <t>Argentina</t>
  </si>
  <si>
    <t>Argentine (l')</t>
  </si>
  <si>
    <t>AR</t>
  </si>
  <si>
    <t>ARG</t>
  </si>
  <si>
    <t>FRENCH SOUTHERN TERRITORIES (THE)</t>
  </si>
  <si>
    <t xml:space="preserve">AAF </t>
  </si>
  <si>
    <t>Debit card number</t>
  </si>
  <si>
    <t>Slab number</t>
  </si>
  <si>
    <t>FR:SIRET</t>
  </si>
  <si>
    <t xml:space="preserve">SIRET-CODE </t>
  </si>
  <si>
    <t xml:space="preserve">1) 14 digits, 2) None
</t>
  </si>
  <si>
    <t>USE 0002</t>
  </si>
  <si>
    <t>EAN Location Code</t>
  </si>
  <si>
    <t>VATEX-EU-132-1I</t>
  </si>
  <si>
    <t>Exempt based on article 132, section 1 (i) of Council Directive 2006/112/EC</t>
  </si>
  <si>
    <t xml:space="preserve"> The provision of children's or young people's education, school or university education, vocational training or retraining, including the supply of services and of goods closely related thereto, by bodies
governed by public law having such as their aim or by other organisations recognised by the Member State concerned as having similar objects.</t>
  </si>
  <si>
    <t xml:space="preserve">     F     Value Added Tax (VAT) margin scheme - second-hand goods</t>
  </si>
  <si>
    <t>Consolidated credit note - goods and services</t>
  </si>
  <si>
    <t>A credit transaction made through the ACH system to a demand deposit account.</t>
  </si>
  <si>
    <t>The service of providing services outside the premises of the provider.</t>
  </si>
  <si>
    <t>An allowance or charge as specified in a special agreement.</t>
  </si>
  <si>
    <t>TNE</t>
  </si>
  <si>
    <t>tonne (metric ton)</t>
  </si>
  <si>
    <t>Specific details applying to rates.</t>
  </si>
  <si>
    <t>Armenia</t>
  </si>
  <si>
    <t>Arménie (l')</t>
  </si>
  <si>
    <t>AM</t>
  </si>
  <si>
    <t>ARM</t>
  </si>
  <si>
    <t>GERMANY</t>
  </si>
  <si>
    <t>A reference number identifying a debit card.</t>
  </si>
  <si>
    <t>Number assigned to a slab, which is produced in a particular production step.</t>
  </si>
  <si>
    <t>0010</t>
  </si>
  <si>
    <t xml:space="preserve">Organizational Identifiers for Structured Names under ISO 9541 Part 2 </t>
  </si>
  <si>
    <t xml:space="preserve">1) Between 1 - 14 characters (letters, digits and hyphens only). 2) None
</t>
  </si>
  <si>
    <t>0096</t>
  </si>
  <si>
    <t>DANISH CHAMBER OF COMMERCE Scheme (EDIRA compliant)</t>
  </si>
  <si>
    <t>VATEX-EU-132-1J</t>
  </si>
  <si>
    <t>Exempt based on article 132, section 1 (j) of Council Directive 2006/112/EC</t>
  </si>
  <si>
    <t>Tuition given privately by teachers and covering school or university education.</t>
  </si>
  <si>
    <t xml:space="preserve">     G     Free export item, tax not charged</t>
  </si>
  <si>
    <t>Price variation invoice</t>
  </si>
  <si>
    <t xml:space="preserve">7 </t>
  </si>
  <si>
    <t>ACH demand debit</t>
  </si>
  <si>
    <t>AAH</t>
  </si>
  <si>
    <t>Additional processing</t>
  </si>
  <si>
    <t xml:space="preserve">65 </t>
  </si>
  <si>
    <t>Production error discount</t>
  </si>
  <si>
    <t>A90</t>
  </si>
  <si>
    <t>gigawatt</t>
  </si>
  <si>
    <t>AAG</t>
  </si>
  <si>
    <t>Party instructions</t>
  </si>
  <si>
    <t>Aruba</t>
  </si>
  <si>
    <t>AW</t>
  </si>
  <si>
    <t>ABW</t>
  </si>
  <si>
    <t>GREECE</t>
  </si>
  <si>
    <t xml:space="preserve">AAG </t>
  </si>
  <si>
    <t>Offer number</t>
  </si>
  <si>
    <t>Software revision number</t>
  </si>
  <si>
    <t>0011</t>
  </si>
  <si>
    <t xml:space="preserve">International Code Designator for the Identification of OSI-based, Amateur Radio Organizations, Network Objects and Application Services. </t>
  </si>
  <si>
    <t>0097</t>
  </si>
  <si>
    <t>FTI - Ediforum Italia, (EDIRA compliant)</t>
  </si>
  <si>
    <t>VATEX-EU-132-1K</t>
  </si>
  <si>
    <t>Exempt based on article 132, section 1 (k) of Council Directive 2006/112/EC</t>
  </si>
  <si>
    <t>The supply of staff by religious or philosophical institutions for the purpose of the activities referred to in points (b), (g), (h) and (i) and with a view to spiritual welfare.</t>
  </si>
  <si>
    <t xml:space="preserve">     H     Higher rate</t>
  </si>
  <si>
    <t>Credit note for price variation</t>
  </si>
  <si>
    <t>A debit transaction made through the ACH system to a demand deposit account.</t>
  </si>
  <si>
    <t>The service of providing additional processing.</t>
  </si>
  <si>
    <t>A discount given for the purchase of a product with a production error.</t>
  </si>
  <si>
    <t>KWT</t>
  </si>
  <si>
    <t>kilowatt</t>
  </si>
  <si>
    <t>Indicates that the segment contains instructions to be passed on to the identified party.</t>
  </si>
  <si>
    <t>Australia</t>
  </si>
  <si>
    <t>Australie (l')</t>
  </si>
  <si>
    <t>AU</t>
  </si>
  <si>
    <t>AUS</t>
  </si>
  <si>
    <t>GUADELOUPE</t>
  </si>
  <si>
    <t>(1332) Reference number assigned by issuing party to an offer.</t>
  </si>
  <si>
    <t>A number assigned to indicate a revision of software.</t>
  </si>
  <si>
    <t>0012</t>
  </si>
  <si>
    <t xml:space="preserve">European Computer Manufacturers Association: ECMA </t>
  </si>
  <si>
    <t xml:space="preserve">1) Three fields, First field = ICD, Second field = Organization Code, four-digit number, 1000-9989, Third field = Organization Name, upto 250 characters, 2) None
</t>
  </si>
  <si>
    <t>0106</t>
  </si>
  <si>
    <t>Vereniging van Kamers van Koophandel en Fabrieken in Nederland (Association of Chambers of Commerce and Industry in the Netherlands), Scheme (EDIRA compliant)</t>
  </si>
  <si>
    <t>VATEX-EU-132-1L</t>
  </si>
  <si>
    <t>Exempt based on article 132, section 1 (l) of Council Directive 2006/112/EC</t>
  </si>
  <si>
    <t>The supply of services, and the supply of goods closely linked thereto, to their members in their common interest in return for a subscription fixed in accordance with their rules by non-profitmaking organisations with aims of a political, trade-union, religious, patriotic, philosophical, philanthropic or civic nature, provided that this exemption is not likely to cause distortion of competition.</t>
  </si>
  <si>
    <t xml:space="preserve">     I     Value Added Tax (VAT) margin scheme - works of art</t>
  </si>
  <si>
    <t>Delcredere credit note</t>
  </si>
  <si>
    <t xml:space="preserve">8 </t>
  </si>
  <si>
    <t>Hold</t>
  </si>
  <si>
    <t>AAI</t>
  </si>
  <si>
    <t>Attesting</t>
  </si>
  <si>
    <t xml:space="preserve">66 </t>
  </si>
  <si>
    <t>New outlet discount</t>
  </si>
  <si>
    <t>MAW</t>
  </si>
  <si>
    <t>megawatt</t>
  </si>
  <si>
    <t>General information</t>
  </si>
  <si>
    <t>Austria</t>
  </si>
  <si>
    <t>Autriche (l')</t>
  </si>
  <si>
    <t>AT</t>
  </si>
  <si>
    <t>AUT</t>
  </si>
  <si>
    <t>HOLY SEE (THE)</t>
  </si>
  <si>
    <t xml:space="preserve">AAH </t>
  </si>
  <si>
    <t>Bank's batch interbank transaction reference number</t>
  </si>
  <si>
    <t>AH</t>
  </si>
  <si>
    <t>UPC (Universal Product Code) Consumer package code (1-5-5)</t>
  </si>
  <si>
    <t>0013</t>
  </si>
  <si>
    <t xml:space="preserve">VSA FTP CODE (FTP = File Transfer Protocol) </t>
  </si>
  <si>
    <t xml:space="preserve">1) Four fields, First field = four digit, ICD code, Second field = six characters, Third field = eight characters, identification of organization. Fourth field = six characters, special identification (e.g. sub-address), if required. 2) None
</t>
  </si>
  <si>
    <t>0130</t>
  </si>
  <si>
    <t>Directorates of the European Commission</t>
  </si>
  <si>
    <t>VATEX-EU-132-1M</t>
  </si>
  <si>
    <t>Exempt based on article 132, section 1 (m) of Council Directive 2006/112/EC</t>
  </si>
  <si>
    <t>The supply of certain services closely linked to sport or physical education by non-profit-making organisations to persons taking part in sport or physical education.</t>
  </si>
  <si>
    <t xml:space="preserve">     J     Value Added Tax (VAT) margin scheme - collector�s items and</t>
  </si>
  <si>
    <t>Proforma invoice</t>
  </si>
  <si>
    <t>Indicates that the bank should hold the payment for collection by the beneficiary or other instructions.</t>
  </si>
  <si>
    <t>The service of certifying validity.</t>
  </si>
  <si>
    <t>A discount given at the occasion of the opening of a new outlet.</t>
  </si>
  <si>
    <t>K3</t>
  </si>
  <si>
    <t>Kilovolt ampere reactive hours</t>
  </si>
  <si>
    <t>The text contains general information.</t>
  </si>
  <si>
    <t>Azerbaijan</t>
  </si>
  <si>
    <t>Azerbaïdjan (l')</t>
  </si>
  <si>
    <t>AZ</t>
  </si>
  <si>
    <t>AZE</t>
  </si>
  <si>
    <t>IRELAND</t>
  </si>
  <si>
    <t>Reference number allocated by the bank to a batch of different underlying interbank transactions.</t>
  </si>
  <si>
    <t>An 11-digit code that uniquely identifies consumer packaging of a product; does not have a check digit.</t>
  </si>
  <si>
    <t>0014</t>
  </si>
  <si>
    <t xml:space="preserve">NIST/OSI Implememts' Workshop </t>
  </si>
  <si>
    <t xml:space="preserve">1) 0014 OWI NIST Workshop for Implementors of OSI, 2) No check digits are needed as the whole message has checking mechanism
</t>
  </si>
  <si>
    <t>0135</t>
  </si>
  <si>
    <t>SIA Object Identifiers</t>
  </si>
  <si>
    <t>VATEX-EU-132-1N</t>
  </si>
  <si>
    <t>Exempt based on article 132, section 1 (n) of Council Directive 2006/112/EC</t>
  </si>
  <si>
    <t>The supply of certain cultural services, and the supply of goods closely linked thereto, by bodies governed by public law or by other cultural bodies recognised by the Member State concerned.</t>
  </si>
  <si>
    <t>+    K     VAT exempt for EEA intra-community supply of goods and</t>
  </si>
  <si>
    <t>Partial invoice</t>
  </si>
  <si>
    <t xml:space="preserve">9 </t>
  </si>
  <si>
    <t>National or regional clearing</t>
  </si>
  <si>
    <t>AAS</t>
  </si>
  <si>
    <t>Acceptance</t>
  </si>
  <si>
    <t xml:space="preserve">67 </t>
  </si>
  <si>
    <t>Sample discount</t>
  </si>
  <si>
    <t>KVR</t>
  </si>
  <si>
    <t>kilovar</t>
  </si>
  <si>
    <t>AAJ</t>
  </si>
  <si>
    <t>Additional conditions of sale/purchase</t>
  </si>
  <si>
    <t>Bahamas (the)</t>
  </si>
  <si>
    <t>Bahamas (les)</t>
  </si>
  <si>
    <t>BS</t>
  </si>
  <si>
    <t>BHS</t>
  </si>
  <si>
    <t>ITALY</t>
  </si>
  <si>
    <t xml:space="preserve">AAI </t>
  </si>
  <si>
    <t>Bank's individual interbank transaction reference number</t>
  </si>
  <si>
    <t>UPC (Universal Product Code) Consumer package code (1-5-5-</t>
  </si>
  <si>
    <t>0015</t>
  </si>
  <si>
    <t xml:space="preserve">Electronic Data Interchange: EDI </t>
  </si>
  <si>
    <t xml:space="preserve">1) details not received yet, 2) Display Requirements : Details not received yet Character Repertoire :
</t>
  </si>
  <si>
    <t>0142</t>
  </si>
  <si>
    <t>SECETI Object Identifiers</t>
  </si>
  <si>
    <t>VATEX-EU-132-1O</t>
  </si>
  <si>
    <t>Exempt based on article 132, section 1 (o) of Council Directive 2006/112/EC</t>
  </si>
  <si>
    <t>The supply of services and goods, by organisations whose activities are exempt pursuant to points (b), (g), (h), (i), (l), (m) and (n), in connection with fund-raising events organised exclusively for their
own benefit, provided that exemption is not likely to cause distortion of competition.</t>
  </si>
  <si>
    <t>+    L     Canary Islands general indirect tax</t>
  </si>
  <si>
    <t>Commercial invoice</t>
  </si>
  <si>
    <t>Indicates that the payment should be made using the national or regional clearing.</t>
  </si>
  <si>
    <t>The service of accepting goods or services.</t>
  </si>
  <si>
    <t>A discount given for the purchase of a sample of a product.</t>
  </si>
  <si>
    <t>ANN</t>
  </si>
  <si>
    <t>year</t>
  </si>
  <si>
    <t>Additional conditions specific to this order or project.</t>
  </si>
  <si>
    <t>Bahrain</t>
  </si>
  <si>
    <t>Bahreïn</t>
  </si>
  <si>
    <t>BH</t>
  </si>
  <si>
    <t>BHR</t>
  </si>
  <si>
    <t>LATVIA</t>
  </si>
  <si>
    <t>Reference number allocated by the bank to one specific interbank transaction.</t>
  </si>
  <si>
    <t>1) A 12-digit code that uniquely identifies the consumer packaging of a product, including a check digit.</t>
  </si>
  <si>
    <t>0016</t>
  </si>
  <si>
    <t xml:space="preserve">EWOS Object Identifiers </t>
  </si>
  <si>
    <t xml:space="preserve">1) Digit ICD code = 0016, Organization Code = 4 characters, Organization Name = 34 characters, 2) None
</t>
  </si>
  <si>
    <t>0151</t>
  </si>
  <si>
    <t>Australian Business Number (ABN) Scheme</t>
  </si>
  <si>
    <t>VATEX-EU-132-1P</t>
  </si>
  <si>
    <t>Exempt based on article 132, section 1 (p) of Council Directive 2006/112/EC</t>
  </si>
  <si>
    <t>The supply of transport services for sick or injured persons in vehicles specially designed for the purpose, by duly authorised bodies.</t>
  </si>
  <si>
    <t>+    M     Tax for production, services and importation in Ceuta and</t>
  </si>
  <si>
    <t>Credit note</t>
  </si>
  <si>
    <t xml:space="preserve">10 </t>
  </si>
  <si>
    <t>In cash</t>
  </si>
  <si>
    <t>Espèces</t>
  </si>
  <si>
    <t>AAT</t>
  </si>
  <si>
    <t>Rush delivery</t>
  </si>
  <si>
    <t xml:space="preserve">68 </t>
  </si>
  <si>
    <t>End-of-range discount</t>
  </si>
  <si>
    <t>DAY</t>
  </si>
  <si>
    <t>day</t>
  </si>
  <si>
    <t>AAK</t>
  </si>
  <si>
    <t>Price conditions</t>
  </si>
  <si>
    <t>Bangladesh</t>
  </si>
  <si>
    <t>Bangladesh (le)</t>
  </si>
  <si>
    <t>BD</t>
  </si>
  <si>
    <t>BGD</t>
  </si>
  <si>
    <t>LITHUANIA</t>
  </si>
  <si>
    <t xml:space="preserve">AAJ </t>
  </si>
  <si>
    <t>Delivery order number</t>
  </si>
  <si>
    <t>AJ</t>
  </si>
  <si>
    <t>Sample number</t>
  </si>
  <si>
    <t>0017</t>
  </si>
  <si>
    <t xml:space="preserve">COMMON LANGUAGE </t>
  </si>
  <si>
    <t xml:space="preserve">1) Two fields, a. Place Code = four characters, derived from location name. b.
</t>
  </si>
  <si>
    <t>0183</t>
  </si>
  <si>
    <t xml:space="preserve">Numéro d'identification suisse des enterprises (IDE), Swiss Unique Business Identification Number (UIDB) </t>
  </si>
  <si>
    <t>VATEX-EU-132-1Q</t>
  </si>
  <si>
    <t>Exempt based on article 132, section 1 (q) of Council Directive 2006/112/EC</t>
  </si>
  <si>
    <t>The activities, other than those of a commercial nature, carried out by public radio and television bodies.</t>
  </si>
  <si>
    <t xml:space="preserve">     O     Services outside scope of tax</t>
  </si>
  <si>
    <t>Debit note</t>
  </si>
  <si>
    <t>Payment by currency (including bills and coins) in circulation, including checking account deposits.</t>
  </si>
  <si>
    <t>The service to provide a rush delivery.</t>
  </si>
  <si>
    <t>A discount given for the purchase of an end-of-range product.</t>
  </si>
  <si>
    <t>HUR</t>
  </si>
  <si>
    <t>hour</t>
  </si>
  <si>
    <t>Information on the price conditions that are expected or given.</t>
  </si>
  <si>
    <t>Barbados</t>
  </si>
  <si>
    <t>Barbade (la)</t>
  </si>
  <si>
    <t>BB</t>
  </si>
  <si>
    <t>BRB</t>
  </si>
  <si>
    <t>LUXEMBOURG</t>
  </si>
  <si>
    <t>Reference number assigned by issuer to a delivery order.</t>
  </si>
  <si>
    <t>Number assigned to a sample.</t>
  </si>
  <si>
    <t>0018</t>
  </si>
  <si>
    <t xml:space="preserve">SNA/OSI Network </t>
  </si>
  <si>
    <t xml:space="preserve">1) xxx SNA-OSI NET Open Systems Interconnection Network, 2) None, as the whole message has a checking mechanism.
</t>
  </si>
  <si>
    <t>0184</t>
  </si>
  <si>
    <t>DIGSTORG</t>
  </si>
  <si>
    <t>VATEX-EU-143</t>
  </si>
  <si>
    <t>Exempt based on article 143 of Council Directive 2006/112/EC</t>
  </si>
  <si>
    <t>Exemptions on importation.</t>
  </si>
  <si>
    <t xml:space="preserve">     S     Standard rate</t>
  </si>
  <si>
    <t>Corrected invoice</t>
  </si>
  <si>
    <t xml:space="preserve">11 </t>
  </si>
  <si>
    <t>ACH savings credit reversal</t>
  </si>
  <si>
    <t>AAV</t>
  </si>
  <si>
    <t>Special construction</t>
  </si>
  <si>
    <t xml:space="preserve">70 </t>
  </si>
  <si>
    <t>Incoterm discount</t>
  </si>
  <si>
    <t>MIN</t>
  </si>
  <si>
    <t>minute [unit of time]</t>
  </si>
  <si>
    <t>AAL</t>
  </si>
  <si>
    <t>Goods dimensions in characters</t>
  </si>
  <si>
    <t>Belarus</t>
  </si>
  <si>
    <t>Bélarus (le)</t>
  </si>
  <si>
    <t>BY</t>
  </si>
  <si>
    <t>BLR</t>
  </si>
  <si>
    <t>MALTA</t>
  </si>
  <si>
    <t xml:space="preserve">AAK </t>
  </si>
  <si>
    <t>Despatch advice number</t>
  </si>
  <si>
    <t>AK</t>
  </si>
  <si>
    <t>Pack number</t>
  </si>
  <si>
    <t>0019</t>
  </si>
  <si>
    <t xml:space="preserve">Air Transport Industry Services Communications Network </t>
  </si>
  <si>
    <t xml:space="preserve">1) ICD IATA International Air Transport Association, 2) No check digits are needed as the whole message has a checking mechanism.
</t>
  </si>
  <si>
    <t>0190</t>
  </si>
  <si>
    <t>Dutch Originator's Identification Number</t>
  </si>
  <si>
    <t>VATEX-EU-143-1A</t>
  </si>
  <si>
    <t>Exempt based on article 143, section 1 (a) of Council Directive 2006/112/EC</t>
  </si>
  <si>
    <t>The final importation of goods of which the supply by a taxable person would in all circumstances be exempt within their respective territory.</t>
  </si>
  <si>
    <t xml:space="preserve">     Z     Zero rated goods</t>
  </si>
  <si>
    <t>Consolidated invoice</t>
  </si>
  <si>
    <t>A request to reverse an ACH credit transaction to a savings account.</t>
  </si>
  <si>
    <t>The service of providing special construction.</t>
  </si>
  <si>
    <t>A discount given for a specified Incoterm.</t>
  </si>
  <si>
    <t>MON</t>
  </si>
  <si>
    <t>month</t>
  </si>
  <si>
    <t>Expression of a number in characters as length of ten meters.</t>
  </si>
  <si>
    <t>Belgium</t>
  </si>
  <si>
    <t>Belgique (la)</t>
  </si>
  <si>
    <t>BE</t>
  </si>
  <si>
    <t>BEL</t>
  </si>
  <si>
    <t>MARTINIQUE</t>
  </si>
  <si>
    <t>[1035] Reference number assigned by issuing party to a despatch advice.</t>
  </si>
  <si>
    <t>Number assigned to a pack containing a stack of items put together (e.g. cold roll sheets (steel product)).</t>
  </si>
  <si>
    <t>0020</t>
  </si>
  <si>
    <t xml:space="preserve">European Laboratory for Particle Physics: CERN </t>
  </si>
  <si>
    <t xml:space="preserve">1) 4 Digit ICD code. Organization code upto 14 characters. Organization name upto 250 characters. 2) No check digits needed.
</t>
  </si>
  <si>
    <t>0191</t>
  </si>
  <si>
    <t>Centre of Registers and Information Systems of the Ministry of Justice</t>
  </si>
  <si>
    <t>VATEX-EU-143-1B</t>
  </si>
  <si>
    <t>Exempt based on article 143, section 1 (b) of Council Directive 2006/112/EC</t>
  </si>
  <si>
    <t>The final importation of goods governed by Council Directives 69/169/EEC (1), 83/181/EEC (2) and 2006/79/EC (3).</t>
  </si>
  <si>
    <t>Prepayment invoice</t>
  </si>
  <si>
    <t xml:space="preserve">12 </t>
  </si>
  <si>
    <t>ACH savings debit reversal</t>
  </si>
  <si>
    <t>AAY</t>
  </si>
  <si>
    <t>Airport facilities</t>
  </si>
  <si>
    <t xml:space="preserve">71 </t>
  </si>
  <si>
    <t>Point of sales threshold allowance</t>
  </si>
  <si>
    <t>QAN</t>
  </si>
  <si>
    <t>Quarter (of a year)</t>
  </si>
  <si>
    <t>AAM</t>
  </si>
  <si>
    <t>Equipment re-usage restrictions</t>
  </si>
  <si>
    <t>Belize</t>
  </si>
  <si>
    <t>Belize (le)</t>
  </si>
  <si>
    <t>BZ</t>
  </si>
  <si>
    <t>BLZ</t>
  </si>
  <si>
    <t>MAYOTTE</t>
  </si>
  <si>
    <t xml:space="preserve">AAL </t>
  </si>
  <si>
    <t>Drawing number</t>
  </si>
  <si>
    <t>UPC (Universal Product Code) Shipping container code (1-2-</t>
  </si>
  <si>
    <t>SWIFT</t>
  </si>
  <si>
    <t>0021</t>
  </si>
  <si>
    <t xml:space="preserve">SOCIETY FOR WORLDWIDE INTERBANK FINANCIAL, TELECOMMUNICATION S.W.I.F.T. </t>
  </si>
  <si>
    <t>0192</t>
  </si>
  <si>
    <t xml:space="preserve">Enhetsregisteret ved Bronnoysundregisterne </t>
  </si>
  <si>
    <t>VATEX-EU-143-1C</t>
  </si>
  <si>
    <t>Exempt based on article 143, section 1 (c) of Council Directive 2006/112/EC</t>
  </si>
  <si>
    <t>The final importation of goods, in free circulation from a third territory forming part of the Community customs territory, which would be entitled to exemption under point (b) if they had been imported within the meaning of the first paragraph of Article 30</t>
  </si>
  <si>
    <t>Hire invoice</t>
  </si>
  <si>
    <t>A request to reverse an ACH debit transaction to a savings account.</t>
  </si>
  <si>
    <t>The service of providing airport facilities.</t>
  </si>
  <si>
    <t>Allowance for reaching or exceeding an agreed sales threshold at the point of sales.</t>
  </si>
  <si>
    <t>SAN</t>
  </si>
  <si>
    <t>Half year (6 months)</t>
  </si>
  <si>
    <t>Technical or commercial reasons why a piece of equipment may not be re-used after the current transport terminates.</t>
  </si>
  <si>
    <t>Benin</t>
  </si>
  <si>
    <t>Bénin (le)</t>
  </si>
  <si>
    <t>BJ</t>
  </si>
  <si>
    <t>BEN</t>
  </si>
  <si>
    <t>MONACO</t>
  </si>
  <si>
    <t>Reference number identifying a specific product drawing.</t>
  </si>
  <si>
    <t>5-5) A 13-digit code that uniquely identifies the manufacturer's shipping unit, including the packaging indicator.</t>
  </si>
  <si>
    <t>0022</t>
  </si>
  <si>
    <t xml:space="preserve">OSF Distributed Computing Object Identification </t>
  </si>
  <si>
    <t xml:space="preserve">1) Organization code: full 4- character code without spaces or hyphens.
</t>
  </si>
  <si>
    <t>0193</t>
  </si>
  <si>
    <t>UBL.BE party identifier</t>
  </si>
  <si>
    <t>VATEX-EU-143-1D</t>
  </si>
  <si>
    <t>Exempt based on article 143, section 1 (d) of Council Directive 2006/112/EC</t>
  </si>
  <si>
    <t>The importation of goods dispatched or transported from a third territory or a third country into a Member State other than that in which the dispatch or transport of the goods ends, where the supply of such goods by the importer designated or recognised under Article 201 as liable for payment of VAT is exempt under Article 138.</t>
  </si>
  <si>
    <t>Tax invoice</t>
  </si>
  <si>
    <t xml:space="preserve">13 </t>
  </si>
  <si>
    <t>ACH savings credit</t>
  </si>
  <si>
    <t>AAZ</t>
  </si>
  <si>
    <t>Concession</t>
  </si>
  <si>
    <t xml:space="preserve">88 </t>
  </si>
  <si>
    <t>Material surcharge/deduction</t>
  </si>
  <si>
    <t>SEC</t>
  </si>
  <si>
    <t>second [unit of time]</t>
  </si>
  <si>
    <t>AAN</t>
  </si>
  <si>
    <t>Handling restriction</t>
  </si>
  <si>
    <t>Bermuda</t>
  </si>
  <si>
    <t>Bermudes (les)</t>
  </si>
  <si>
    <t>BM</t>
  </si>
  <si>
    <t>BMU</t>
  </si>
  <si>
    <t>MONTENEGRO</t>
  </si>
  <si>
    <t xml:space="preserve">AAM </t>
  </si>
  <si>
    <t>Waybill number</t>
  </si>
  <si>
    <t>UPC (Universal Product Code)/EAN (European article number)</t>
  </si>
  <si>
    <t>0023</t>
  </si>
  <si>
    <t xml:space="preserve">Nordic University and Research Network: NORDUnet </t>
  </si>
  <si>
    <t xml:space="preserve">1) ICD Code - 4 digits, Organisation code - upto 14 characters, Organisation Name - upto 250 characters, 2) No check digits needed.
</t>
  </si>
  <si>
    <t>0194</t>
  </si>
  <si>
    <t>KOIOS Open Technical Dictionary</t>
  </si>
  <si>
    <t>VATEX-EU-143-1E</t>
  </si>
  <si>
    <t>Exempt based on article 143, section 1 (e) of Council Directive 2006/112/EC</t>
  </si>
  <si>
    <t>The reimportation, by the person who exported them, of goods in the state in which they were exported, where those goods are exempt from customs duties.</t>
  </si>
  <si>
    <t>Self-billed invoice</t>
  </si>
  <si>
    <t>A credit transaction made through the ACH system to a savings account.</t>
  </si>
  <si>
    <t>The service allowing a party to use another party's facilities.</t>
  </si>
  <si>
    <t>Surcharge/deduction, calculated for higher/ lower material's consumption.</t>
  </si>
  <si>
    <t>W4</t>
  </si>
  <si>
    <t>Two week</t>
  </si>
  <si>
    <t>Restrictions in handling depending on the technical characteristics of the piece of equipment or on the nature of the goods.</t>
  </si>
  <si>
    <t>Bhutan</t>
  </si>
  <si>
    <t>Bhoutan (le)</t>
  </si>
  <si>
    <t>BT</t>
  </si>
  <si>
    <t>BTN</t>
  </si>
  <si>
    <t>NETHERLANDS (THE)</t>
  </si>
  <si>
    <t>Reference number assigned to a waybill, see: 1001 = 700.</t>
  </si>
  <si>
    <t>Shipping container code (1-2-5-5-1) A 14-digit code that uniquely identifies the manufacturer's shipping unit, including the packaging indicator and the check digit.</t>
  </si>
  <si>
    <t>0024</t>
  </si>
  <si>
    <t xml:space="preserve">Digital Equipment Corporation: DEC </t>
  </si>
  <si>
    <t xml:space="preserve">1) Four digit ICD code, Organisation code upto 14 characters, Organisation name upto 250 characters, 2) None
</t>
  </si>
  <si>
    <t>0195</t>
  </si>
  <si>
    <t>Singapore UEN identifier</t>
  </si>
  <si>
    <t>VATEX-EU-143-1F</t>
  </si>
  <si>
    <t>Exempt based on article 143, section 1 (f) of Council Directive 2006/112/EC</t>
  </si>
  <si>
    <t>The importation, under diplomatic and consular arrangements, of goods which are exempt from customs duties.</t>
  </si>
  <si>
    <t>Delcredere invoice</t>
  </si>
  <si>
    <t xml:space="preserve">14 </t>
  </si>
  <si>
    <t>ACH savings debit</t>
  </si>
  <si>
    <t>ABA</t>
  </si>
  <si>
    <t>Compulsory storage</t>
  </si>
  <si>
    <t xml:space="preserve">95 </t>
  </si>
  <si>
    <t>Discount</t>
  </si>
  <si>
    <t>WEE</t>
  </si>
  <si>
    <t>week</t>
  </si>
  <si>
    <t>AAO</t>
  </si>
  <si>
    <t>Error description (free text)</t>
  </si>
  <si>
    <t>Bolivia (Plurinational State of)</t>
  </si>
  <si>
    <t>Bolivie (État plurinational de)</t>
  </si>
  <si>
    <t>BO</t>
  </si>
  <si>
    <t>BOL</t>
  </si>
  <si>
    <t>PORTUGAL</t>
  </si>
  <si>
    <t xml:space="preserve">AAN </t>
  </si>
  <si>
    <t>Delivery schedule number</t>
  </si>
  <si>
    <t>UPC (Universal Product Code) suffix</t>
  </si>
  <si>
    <t>0025</t>
  </si>
  <si>
    <t xml:space="preserve">OSI ASIA-OCEANIA WORKSHOP </t>
  </si>
  <si>
    <t xml:space="preserve">1) Number of the characters and their significance as defined in clause 3 of ISO 6523, ICD = 4 characters, Organization code = upto 14 characters, Organization name = upto 250 characters, 2) No identification of check digits
</t>
  </si>
  <si>
    <t>0196</t>
  </si>
  <si>
    <t>Kennitala - Iceland legal id for individuals and legal entities</t>
  </si>
  <si>
    <t>VATEX-EU-143-1FA</t>
  </si>
  <si>
    <t>Exempt based on article 143, section 1 (fa) of Council Directive 2006/112/EC</t>
  </si>
  <si>
    <t>The importation of goods by the European Community, the European Atomic Energy Community, the European Central Bank or the European Investment Bank, or by the bodies set up by the Communities to which the Protocol of 8 April 1965 on the privileges and immunities of the European Communities applies, within the limits and under the conditions of that Protocol and the agreements for its implementation or the headquarters agreements, in so far as it does not lead to distortion of  competition;</t>
  </si>
  <si>
    <t>Factored invoice</t>
  </si>
  <si>
    <t>A debit transaction made through the ACH system to a savings account.</t>
  </si>
  <si>
    <t>The service provided to hold a compulsory inventory.</t>
  </si>
  <si>
    <t>A reduction from a usual or list price.</t>
  </si>
  <si>
    <t>LTR</t>
  </si>
  <si>
    <t>litre</t>
  </si>
  <si>
    <t>Error described by a free text.</t>
  </si>
  <si>
    <t>Bonaire, Sint Eustatius and Saba</t>
  </si>
  <si>
    <t>Bonaire, Saint-Eustache et Saba</t>
  </si>
  <si>
    <t>BQ</t>
  </si>
  <si>
    <t>BES</t>
  </si>
  <si>
    <t>RÉUNION</t>
  </si>
  <si>
    <t>Reference number assigned by buyer to a delivery schedule.</t>
  </si>
  <si>
    <t>A suffix used in conjunction with a higher level UPC (Universal product code) to define packing variations for a product.</t>
  </si>
  <si>
    <t>0026</t>
  </si>
  <si>
    <t xml:space="preserve">NATO ISO 6523 ICDE coding scheme </t>
  </si>
  <si>
    <t xml:space="preserve">1) ICD Code - 4 digits, Organisation code up to 14 characters, Organisation name up to 250 characters, 2) No check digits
</t>
  </si>
  <si>
    <t>0198</t>
  </si>
  <si>
    <t>ERSTORG</t>
  </si>
  <si>
    <t>VATEX-EU-143-1G</t>
  </si>
  <si>
    <t>Exempt based on article 143, section 1 (g) of Council Directive 2006/112/EC</t>
  </si>
  <si>
    <t xml:space="preserve"> The importation of goods by international bodies, other than those referred to in point (fa), recognised as such by the public authorities of the host Member State, or by members of such bodies, within the limits and under the conditions laid down by the international conventions establishing the bodies or by headquarters agreements;</t>
  </si>
  <si>
    <t>Lease invoice</t>
  </si>
  <si>
    <t xml:space="preserve">15 </t>
  </si>
  <si>
    <t>Bookentry credit</t>
  </si>
  <si>
    <t>ABB</t>
  </si>
  <si>
    <t>Fuel removal</t>
  </si>
  <si>
    <t xml:space="preserve">100 </t>
  </si>
  <si>
    <t>Special rebate</t>
  </si>
  <si>
    <t>MLT</t>
  </si>
  <si>
    <t>millilitre</t>
  </si>
  <si>
    <t>AAP</t>
  </si>
  <si>
    <t>Response (free text)</t>
  </si>
  <si>
    <t>Bosnia and Herzegovina</t>
  </si>
  <si>
    <t>Bosnie-Herzégovine (la)</t>
  </si>
  <si>
    <t>BA</t>
  </si>
  <si>
    <t>BIH</t>
  </si>
  <si>
    <t>SAINT BARTHÉLEMY</t>
  </si>
  <si>
    <t xml:space="preserve">AAO </t>
  </si>
  <si>
    <t>Consignment identifier, consignee assigned</t>
  </si>
  <si>
    <t>State label code</t>
  </si>
  <si>
    <t>0027</t>
  </si>
  <si>
    <t xml:space="preserve">Aeronautical Telecommunications Network (ATN) </t>
  </si>
  <si>
    <t xml:space="preserve">1) /XXXX/ICAO/International Civil Aviation Organization, 2) No check digits
</t>
  </si>
  <si>
    <t>0199</t>
  </si>
  <si>
    <t>Legal Entity Identifier (LEI)</t>
  </si>
  <si>
    <t>VATEX-EU-143-1H</t>
  </si>
  <si>
    <t>Exempt based on article 143, section 1 (h) of Council Directive 2006/112/EC</t>
  </si>
  <si>
    <t>The importation of goods, into Member States party to the North Atlantic Treaty, by the armed forces of other States party to that Treaty for the use of those forces or the civilian staff accompanying them or for supplying their messes or canteens where such forces take part in the common defence effort.</t>
  </si>
  <si>
    <t>Consignment invoice</t>
  </si>
  <si>
    <t>A credit entry between two accounts at the same bank branch. Synonym: house credit.</t>
  </si>
  <si>
    <t>Remove or off-load fuel from vehicle, vessel or craft.</t>
  </si>
  <si>
    <t>A return of part of an amount paid for goods or services, serving as a reduction or discount.</t>
  </si>
  <si>
    <t>MTQ</t>
  </si>
  <si>
    <t>cubic metre</t>
  </si>
  <si>
    <t>Free text of the response to a communication.</t>
  </si>
  <si>
    <t>Botswana</t>
  </si>
  <si>
    <t>Botswana (le)</t>
  </si>
  <si>
    <t>BW</t>
  </si>
  <si>
    <t>BWA</t>
  </si>
  <si>
    <t>SAINT MARTIN (FRENCH PART)</t>
  </si>
  <si>
    <t>[1362] Reference number assigned by the consignee to identify a particular consignment.</t>
  </si>
  <si>
    <t>A code which specifies the codification of the state's labelling requirements.</t>
  </si>
  <si>
    <t>0028</t>
  </si>
  <si>
    <t xml:space="preserve">International Standard ISO 6523 </t>
  </si>
  <si>
    <t xml:space="preserve">1) 14 characters identifying STYRIA FEDERN GmbH, 2) no check digits
</t>
  </si>
  <si>
    <t>0200</t>
  </si>
  <si>
    <t>Legal entity code (Lithuania)</t>
  </si>
  <si>
    <t>VATEX-EU-143-1I</t>
  </si>
  <si>
    <t>Exempt based on article 143, section 1 (i) of Council Directive 2006/112/EC</t>
  </si>
  <si>
    <t>The importation of goods by the armed forces of the United Kingdom stationed in the island of Cyprus pursuant to the Treaty of Establishment concerning the Republic of Cyprus, dated 16 August 1960, which are for the use of those forces or the civilian staff accompanying them or for supplying their messes or canteens.</t>
  </si>
  <si>
    <t>Factored credit note</t>
  </si>
  <si>
    <t xml:space="preserve">16 </t>
  </si>
  <si>
    <t>Bookentry debit</t>
  </si>
  <si>
    <t>ABC</t>
  </si>
  <si>
    <t>Into plane</t>
  </si>
  <si>
    <t xml:space="preserve">102 </t>
  </si>
  <si>
    <t>Fixed long term</t>
  </si>
  <si>
    <t>MQH</t>
  </si>
  <si>
    <t>cubic metre per hour</t>
  </si>
  <si>
    <t>AAQ</t>
  </si>
  <si>
    <t>Package content's description</t>
  </si>
  <si>
    <t>Bouvet Island</t>
  </si>
  <si>
    <t>Bouvet (l'Île)</t>
  </si>
  <si>
    <t>BV</t>
  </si>
  <si>
    <t>BVT</t>
  </si>
  <si>
    <t>SAINT PIERRE AND MIQUELON</t>
  </si>
  <si>
    <t xml:space="preserve">AAP </t>
  </si>
  <si>
    <t>Partial shipment identifier</t>
  </si>
  <si>
    <t>AP</t>
  </si>
  <si>
    <t>Heat number</t>
  </si>
  <si>
    <t>0029</t>
  </si>
  <si>
    <t xml:space="preserve">The All-Union Classifier of Enterprises and Organisations </t>
  </si>
  <si>
    <t xml:space="preserve">1) 8 character in digits, The first 7 digits indicate the ordinal number of an organization, 2) From 0 to 9 including one check digit
</t>
  </si>
  <si>
    <t>0201</t>
  </si>
  <si>
    <t>Codice Univoco Unità Organizzativa iPA</t>
  </si>
  <si>
    <t>VATEX-EU-143-1J</t>
  </si>
  <si>
    <t>Exempt based on article 143, section 1 (j) of Council Directive 2006/112/EC</t>
  </si>
  <si>
    <t>The importation into ports, by sea fishing undertakings, of their catches, unprocessed or after undergoing preservation for marketing but before being supplied.</t>
  </si>
  <si>
    <t>Optical Character Reading (OCR) payment credit note</t>
  </si>
  <si>
    <t>A debit entry between two accounts at the same bank branch. Synonym: house debit.</t>
  </si>
  <si>
    <t>Service of delivering goods to an aircraft from local storage.</t>
  </si>
  <si>
    <t>A fixed long term allowance or charge.</t>
  </si>
  <si>
    <t>3B</t>
  </si>
  <si>
    <t>megajoule</t>
  </si>
  <si>
    <t>A description of the contents of a package.</t>
  </si>
  <si>
    <t>Brazil</t>
  </si>
  <si>
    <t>Brésil (le)</t>
  </si>
  <si>
    <t>BR</t>
  </si>
  <si>
    <t>BRA</t>
  </si>
  <si>
    <t>SAN MARINO</t>
  </si>
  <si>
    <t>[1310] Identifier of a shipment which is part of an order.</t>
  </si>
  <si>
    <t>Number assigned to the heat (also known as the iron charge) for the production of steel products.</t>
  </si>
  <si>
    <t>0030</t>
  </si>
  <si>
    <t xml:space="preserve">AT&amp;T/OSI Network </t>
  </si>
  <si>
    <t xml:space="preserve">1) ICD, 2) Organization Code, 1-14 characters, 3) Organization Name, upto 250 characters
</t>
  </si>
  <si>
    <t>0202</t>
  </si>
  <si>
    <t>Indirizzo di Posta Elettronica Certificata</t>
  </si>
  <si>
    <t>VATEX-EU-143-1K</t>
  </si>
  <si>
    <t>Exempt based on article 143, section 1 (k) of Council Directive 2006/112/EC</t>
  </si>
  <si>
    <t>The importation of gold by central banks.</t>
  </si>
  <si>
    <t>Debit advice</t>
  </si>
  <si>
    <t xml:space="preserve">17 </t>
  </si>
  <si>
    <t>ACH demand cash concentration/disbursement (CCD) credit</t>
  </si>
  <si>
    <t>ABD</t>
  </si>
  <si>
    <t>Overtime</t>
  </si>
  <si>
    <t xml:space="preserve">103 </t>
  </si>
  <si>
    <t>Temporary</t>
  </si>
  <si>
    <t>GV</t>
  </si>
  <si>
    <t>gigajoule</t>
  </si>
  <si>
    <t>AAR</t>
  </si>
  <si>
    <t>Terms of delivery</t>
  </si>
  <si>
    <t>British Indian Ocean Territory (the)</t>
  </si>
  <si>
    <t>Indien (le Territoire britannique de l'océan)</t>
  </si>
  <si>
    <t>IO</t>
  </si>
  <si>
    <t>IOT</t>
  </si>
  <si>
    <t>SLOVAKIA</t>
  </si>
  <si>
    <t xml:space="preserve">AAQ </t>
  </si>
  <si>
    <t>Transport equipment identifier</t>
  </si>
  <si>
    <t>Coupon number</t>
  </si>
  <si>
    <t>0031</t>
  </si>
  <si>
    <t xml:space="preserve">EDI Partner Identification Code </t>
  </si>
  <si>
    <t xml:space="preserve">1) ICD Code...N4, District Number of Chamber of Commerce...N2, Company number according to Chamber of Commerce...N12, Sub-address...AN 6 (if required)
</t>
  </si>
  <si>
    <t>0203</t>
  </si>
  <si>
    <t>eDelivery Network Participant identifier</t>
  </si>
  <si>
    <t>VATEX-EU-143-1L</t>
  </si>
  <si>
    <t>Exempt based on article 143, section 1 (l) of Council Directive 2006/112/EC</t>
  </si>
  <si>
    <t>The importation of gas through a natural gas system or any network connected to such a system or fed in from a vessel transporting gas into a natural gas system or any upstream pipeline network, of electricity or of heat or cooling energy through heating or cooling networks.</t>
  </si>
  <si>
    <t>Reversal of debit</t>
  </si>
  <si>
    <t>A credit transaction made through the ACH system to a demand deposit account using the CCD payment format.</t>
  </si>
  <si>
    <t>The service of providing labour beyond the established limit of working hours.</t>
  </si>
  <si>
    <t>A temporary allowance or charge.</t>
  </si>
  <si>
    <t>GWH</t>
  </si>
  <si>
    <t>gigawatt hour</t>
  </si>
  <si>
    <t>(4053) Free text of the non Incoterms terms of delivery. For Incoterms, use: 4053.</t>
  </si>
  <si>
    <t>Brunei Darussalam</t>
  </si>
  <si>
    <t>Brunéi Darussalam (le)</t>
  </si>
  <si>
    <t>BN</t>
  </si>
  <si>
    <t>BRN</t>
  </si>
  <si>
    <t>SLOVENIA</t>
  </si>
  <si>
    <t>[8260] To identify a piece if transport equipment e.g. container or unit load device.</t>
  </si>
  <si>
    <t>A number identifying a coupon.</t>
  </si>
  <si>
    <t>0032</t>
  </si>
  <si>
    <t xml:space="preserve">Telecom Australia </t>
  </si>
  <si>
    <t xml:space="preserve">1) Delimiter between ICD and Organisation code to be 3 spaces, 2) Delimiter between Organisation name and Organisation code to be 2 spaces, 3) Delimiter between names within the Organisation name to be 2 spaces, 4) No check digits
</t>
  </si>
  <si>
    <t>0204</t>
  </si>
  <si>
    <t>Leitweg-ID</t>
  </si>
  <si>
    <t>VATEX-EU-148</t>
  </si>
  <si>
    <t>Exempt based on article 148 of Council Directive 2006/112/EC</t>
  </si>
  <si>
    <t>Exemptions related to international transport.</t>
  </si>
  <si>
    <t>Reversal of credit</t>
  </si>
  <si>
    <t xml:space="preserve">18 </t>
  </si>
  <si>
    <t>ACH demand cash concentration/disbursement (CCD) debit</t>
  </si>
  <si>
    <t>ABF</t>
  </si>
  <si>
    <t>Tooling</t>
  </si>
  <si>
    <t xml:space="preserve">104 </t>
  </si>
  <si>
    <t>Standard</t>
  </si>
  <si>
    <t>JOU</t>
  </si>
  <si>
    <t>joule</t>
  </si>
  <si>
    <t>Bill of lading remarks</t>
  </si>
  <si>
    <t>Bulgaria</t>
  </si>
  <si>
    <t>Bulgarie (la)</t>
  </si>
  <si>
    <t>BG</t>
  </si>
  <si>
    <t>BGR</t>
  </si>
  <si>
    <t>SPAIN</t>
  </si>
  <si>
    <t xml:space="preserve">AAR </t>
  </si>
  <si>
    <t>Municipality assigned business registry number</t>
  </si>
  <si>
    <t>Resource number</t>
  </si>
  <si>
    <t>0033</t>
  </si>
  <si>
    <t xml:space="preserve">S G W OSI Internetwork </t>
  </si>
  <si>
    <t xml:space="preserve">1) S G W OSI, 2) S G Warburg Group Management Ltd
</t>
  </si>
  <si>
    <t>0208</t>
  </si>
  <si>
    <t>Numero d'entreprise / ondernemingsnummer / Unternehmensnummer</t>
  </si>
  <si>
    <t>VATEX-EU-148-A</t>
  </si>
  <si>
    <t>Exempt based on article 148, section (a) of Council Directive 2006/112/EC</t>
  </si>
  <si>
    <t>Fuel supplies for commercial international transport vessels</t>
  </si>
  <si>
    <t>Self billed debit note</t>
  </si>
  <si>
    <t>A debit transaction made through the ACH system to a demand deposit account using the CCD payment format.</t>
  </si>
  <si>
    <t>The service of providing specific tooling.</t>
  </si>
  <si>
    <t>The standard available allowance or charge.</t>
  </si>
  <si>
    <t>KJO</t>
  </si>
  <si>
    <t>kilojoule</t>
  </si>
  <si>
    <t>The remarks printed or to be printed on a bill of lading.</t>
  </si>
  <si>
    <t>Burkina Faso</t>
  </si>
  <si>
    <t>Burkina Faso (le)</t>
  </si>
  <si>
    <t>BF</t>
  </si>
  <si>
    <t>BFA</t>
  </si>
  <si>
    <t>DENMARK</t>
  </si>
  <si>
    <t>Danish Krone</t>
  </si>
  <si>
    <t>DKK</t>
  </si>
  <si>
    <t>A reference number assigned by a municipality to identify a business.</t>
  </si>
  <si>
    <t>A number to identify a resource.</t>
  </si>
  <si>
    <t>0034</t>
  </si>
  <si>
    <t xml:space="preserve">Reuter Open Address Standard </t>
  </si>
  <si>
    <t xml:space="preserve">1) According to ISO 8348 Addendum 2, 2) There are no check digits
</t>
  </si>
  <si>
    <t>0209</t>
  </si>
  <si>
    <t>GS1 identification keys</t>
  </si>
  <si>
    <t>VATEX-EU-148-B</t>
  </si>
  <si>
    <t>Exempt based on article 148, section (b) of Council Directive 2006/112/EC</t>
  </si>
  <si>
    <t>Fuel supplies for fighting ships in international transport.</t>
  </si>
  <si>
    <t>Insurer's invoice</t>
  </si>
  <si>
    <t xml:space="preserve">19 </t>
  </si>
  <si>
    <t>ACH demand corporate trade payment (CTP) credit</t>
  </si>
  <si>
    <t>ABK</t>
  </si>
  <si>
    <t>Miscellaneous</t>
  </si>
  <si>
    <t xml:space="preserve">105 </t>
  </si>
  <si>
    <t>Yearly turnover</t>
  </si>
  <si>
    <t>KWH</t>
  </si>
  <si>
    <t>kilowatt hour</t>
  </si>
  <si>
    <t>Mode of settlement information</t>
  </si>
  <si>
    <t>Burundi</t>
  </si>
  <si>
    <t>Burundi (le)</t>
  </si>
  <si>
    <t>BI</t>
  </si>
  <si>
    <t>BDI</t>
  </si>
  <si>
    <t>FAROE ISLANDS (THE)</t>
  </si>
  <si>
    <t xml:space="preserve">AAS </t>
  </si>
  <si>
    <t>Transport contract document identifier</t>
  </si>
  <si>
    <t>Work task number</t>
  </si>
  <si>
    <t>0035</t>
  </si>
  <si>
    <t xml:space="preserve">ISO 6523 - ICD </t>
  </si>
  <si>
    <t xml:space="preserve">1), 2) Display Requirements : None Character Repertoire :
</t>
  </si>
  <si>
    <t>PEPPOL</t>
  </si>
  <si>
    <t>9901</t>
  </si>
  <si>
    <t>Danish Ministry of the Interior and Health</t>
  </si>
  <si>
    <t>VATEX-EU-148-C</t>
  </si>
  <si>
    <t>Exempt based on article 148, section (c) of Council Directive 2006/112/EC</t>
  </si>
  <si>
    <t>Maintenance, modification, chartering and hiring of international transport vessels.</t>
  </si>
  <si>
    <t>Forwarder's invoice</t>
  </si>
  <si>
    <t>A credit transaction made through the ACH system to a demand deposit account using the CTP payment format.</t>
  </si>
  <si>
    <t>Miscellaneous services.</t>
  </si>
  <si>
    <t>An allowance or charge based on yearly turnover.</t>
  </si>
  <si>
    <t>MWH</t>
  </si>
  <si>
    <t>megawatt hour (1000 kW.h)</t>
  </si>
  <si>
    <t>Free text information on an IATA Air Waybill to indicate means by which account is to be settled.</t>
  </si>
  <si>
    <t>Cabo Verde</t>
  </si>
  <si>
    <t>CV</t>
  </si>
  <si>
    <t>CPV</t>
  </si>
  <si>
    <t>GREENLAND</t>
  </si>
  <si>
    <t>[1188] Reference number to identify a document evidencing a transport contract.</t>
  </si>
  <si>
    <t>A number to identify a work task.</t>
  </si>
  <si>
    <t>0036</t>
  </si>
  <si>
    <t xml:space="preserve">TeleTrust Object Identifiers </t>
  </si>
  <si>
    <t xml:space="preserve">1) Organization code: TeleTrust, 2) Organization name: TeleTrust-Deutschland-e.V.
</t>
  </si>
  <si>
    <t>9902</t>
  </si>
  <si>
    <t xml:space="preserve">The Danish Commerce and Companies Agency </t>
  </si>
  <si>
    <t>VATEX-EU-148-D</t>
  </si>
  <si>
    <t>Exempt based on article 148, section (d) of Council Directive 2006/112/EC</t>
  </si>
  <si>
    <t>Supply to of other services to commercial international transport vessels.</t>
  </si>
  <si>
    <t>Port charges documents</t>
  </si>
  <si>
    <t xml:space="preserve">20 </t>
  </si>
  <si>
    <t>Cheque</t>
  </si>
  <si>
    <t>Chèque</t>
  </si>
  <si>
    <t>ABL</t>
  </si>
  <si>
    <t>Additional packaging</t>
  </si>
  <si>
    <t>WHR</t>
  </si>
  <si>
    <t>watt hour</t>
  </si>
  <si>
    <t>AAU</t>
  </si>
  <si>
    <t>Consignment invoice information</t>
  </si>
  <si>
    <t>Cambodia</t>
  </si>
  <si>
    <t>Cambodge (le)</t>
  </si>
  <si>
    <t>KH</t>
  </si>
  <si>
    <t>KHM</t>
  </si>
  <si>
    <t>ICELAND</t>
  </si>
  <si>
    <t>Iceland Krona</t>
  </si>
  <si>
    <t>ISK</t>
  </si>
  <si>
    <t xml:space="preserve">AAT </t>
  </si>
  <si>
    <t>Master label number</t>
  </si>
  <si>
    <t>Price look up number</t>
  </si>
  <si>
    <t>FI:OVT</t>
  </si>
  <si>
    <t xml:space="preserve">LY-tunnus </t>
  </si>
  <si>
    <t xml:space="preserve">1) 8 digits, 1st-7th digit = number, 8th digit = check number, 2) digit
</t>
  </si>
  <si>
    <t>9904</t>
  </si>
  <si>
    <t>Danish Ministry of Taxation, Central Customs and Tax Administration</t>
  </si>
  <si>
    <t>VATEX-EU-148-E</t>
  </si>
  <si>
    <t>Exempt based on article 148, section (e) of Council Directive 2006/112/EC</t>
  </si>
  <si>
    <t>Fuel supplies for aircraft on international routes.</t>
  </si>
  <si>
    <t>Invoice information for accounting purposes</t>
  </si>
  <si>
    <t>Payment by a pre-printed form on which instructions are given to an account holder (a bank or building society) to pay a stated sum to a named recipient.</t>
  </si>
  <si>
    <t>The service of providing additional packaging.</t>
  </si>
  <si>
    <t>10</t>
  </si>
  <si>
    <t>group</t>
  </si>
  <si>
    <t>Information pertaining to the invoice covering the consignment.</t>
  </si>
  <si>
    <t>Cameroon</t>
  </si>
  <si>
    <t>Cameroun (le)</t>
  </si>
  <si>
    <t>CM</t>
  </si>
  <si>
    <t>CMR</t>
  </si>
  <si>
    <t>BOUVET ISLAND</t>
  </si>
  <si>
    <t>Norwegian Krone</t>
  </si>
  <si>
    <t>NOK</t>
  </si>
  <si>
    <t>Identifies the master label number of any package type.</t>
  </si>
  <si>
    <t>Identification number on a product allowing a quick electronic retrieval of price information for that product.</t>
  </si>
  <si>
    <t>0038</t>
  </si>
  <si>
    <t xml:space="preserve">The Australian GOSIP Network </t>
  </si>
  <si>
    <t xml:space="preserve">1) NSAP address: maximum length: 20 codes including the ICD code, 2) No check digit
</t>
  </si>
  <si>
    <t>9905</t>
  </si>
  <si>
    <t xml:space="preserve">Danish VANS providers </t>
  </si>
  <si>
    <t>VATEX-EU-148-F</t>
  </si>
  <si>
    <t>Exempt based on article 148, section (f) of Council Directive 2006/112/EC</t>
  </si>
  <si>
    <t>Maintenance, modification, chartering and hiring of aircraft on international routes.</t>
  </si>
  <si>
    <t>Freight invoice</t>
  </si>
  <si>
    <t xml:space="preserve">21 </t>
  </si>
  <si>
    <t>Banker's draft</t>
  </si>
  <si>
    <t>ABN</t>
  </si>
  <si>
    <t>Dunnage</t>
  </si>
  <si>
    <t>11</t>
  </si>
  <si>
    <t>outfit</t>
  </si>
  <si>
    <t>Clearance invoice information</t>
  </si>
  <si>
    <t>Canada</t>
  </si>
  <si>
    <t>Canada (le)</t>
  </si>
  <si>
    <t>CA</t>
  </si>
  <si>
    <t>CAN</t>
  </si>
  <si>
    <t>NORWAY</t>
  </si>
  <si>
    <t xml:space="preserve">AAU </t>
  </si>
  <si>
    <t>Despatch note document identifier</t>
  </si>
  <si>
    <t>NSN (North Atlantic Treaty Organization Stock Number)</t>
  </si>
  <si>
    <t>0039</t>
  </si>
  <si>
    <t xml:space="preserve">The OZ DOD OSI Network </t>
  </si>
  <si>
    <t xml:space="preserve">1) 0039/OZDOD DEFNET/Australian Department of Defence OSI Network, 2) No check digits needed as the whole message has a checking mechanism
</t>
  </si>
  <si>
    <t>9906</t>
  </si>
  <si>
    <t xml:space="preserve">Ufficio responsabile gestione partite IVA </t>
  </si>
  <si>
    <t>VATEX-EU-148-G</t>
  </si>
  <si>
    <t>Exempt based on article 148, section (g) of Council Directive 2006/112/EC</t>
  </si>
  <si>
    <t>Supply to of other services to aircraft on international routes.</t>
  </si>
  <si>
    <t>Customs invoice</t>
  </si>
  <si>
    <t>Issue of a banker's draft in payment of the funds.</t>
  </si>
  <si>
    <t>The service of providing additional padding materials required to secure and protect a cargo within a shipping container.</t>
  </si>
  <si>
    <t>13</t>
  </si>
  <si>
    <t>ration</t>
  </si>
  <si>
    <t>Information pertaining to the invoice covering clearance of the cargo.</t>
  </si>
  <si>
    <t>Cayman Islands (the)</t>
  </si>
  <si>
    <t>Caïmans (les Îles)</t>
  </si>
  <si>
    <t>KY</t>
  </si>
  <si>
    <t>CYM</t>
  </si>
  <si>
    <t>SVALBARD AND JAN MAYEN</t>
  </si>
  <si>
    <t>[1128] Reference number to identify a Despatch Note.</t>
  </si>
  <si>
    <t>Number assigned under the NATO (North Atlantic Treaty Organization) codification system to provide the identification of an approved item of supply.</t>
  </si>
  <si>
    <t>0040</t>
  </si>
  <si>
    <t xml:space="preserve">Unilever Group Companies </t>
  </si>
  <si>
    <t xml:space="preserve">1) 4 digits 0-9, 2) No check digits
</t>
  </si>
  <si>
    <t>9907</t>
  </si>
  <si>
    <t xml:space="preserve">TAX Authority </t>
  </si>
  <si>
    <t>VATEX-EU-151</t>
  </si>
  <si>
    <t>Exempt based on article 151 of Council Directive 2006/112/EC</t>
  </si>
  <si>
    <t>Exemptions relating to certain Transactions treated as exports.</t>
  </si>
  <si>
    <t xml:space="preserve">22 </t>
  </si>
  <si>
    <t>Certified banker's draft</t>
  </si>
  <si>
    <t>ABR</t>
  </si>
  <si>
    <t>Containerisation</t>
  </si>
  <si>
    <t>14</t>
  </si>
  <si>
    <t>shot</t>
  </si>
  <si>
    <t>AAW</t>
  </si>
  <si>
    <t>Letter of credit information</t>
  </si>
  <si>
    <t>Central African Republic (the)</t>
  </si>
  <si>
    <t>République centrafricaine (la)</t>
  </si>
  <si>
    <t>CF</t>
  </si>
  <si>
    <t>CAF</t>
  </si>
  <si>
    <t>SWEDEN</t>
  </si>
  <si>
    <t>Swedish Krona</t>
  </si>
  <si>
    <t>SEK</t>
  </si>
  <si>
    <t xml:space="preserve">AAV </t>
  </si>
  <si>
    <t>Enquiry number</t>
  </si>
  <si>
    <t>AV</t>
  </si>
  <si>
    <t>Refined product code</t>
  </si>
  <si>
    <t>0041</t>
  </si>
  <si>
    <t xml:space="preserve">Citicorp Global Information Network </t>
  </si>
  <si>
    <t xml:space="preserve">1) ICD CGIN Citicorp Global Information Network, 2) None
</t>
  </si>
  <si>
    <t>9910</t>
  </si>
  <si>
    <t>Hungary VAT number</t>
  </si>
  <si>
    <t>VATEX-EU-151-1A</t>
  </si>
  <si>
    <t xml:space="preserve">Exempt based on article 151, section 1 (a) of Council Directive 2006/112/EC </t>
  </si>
  <si>
    <t>The supply of goods or services under diplomatic and consular arrangements.</t>
  </si>
  <si>
    <t>Cheque drawn by a bank on itself or its agent. A person who owes money to another buys the draft from a bank for cash and hands it to the creditor who need have no fear that it might be dishonoured.</t>
  </si>
  <si>
    <t>The service of packing items into a container.</t>
  </si>
  <si>
    <t>15</t>
  </si>
  <si>
    <t>stick, military</t>
  </si>
  <si>
    <t>Information pertaining to the letter of credit.</t>
  </si>
  <si>
    <t>Chad</t>
  </si>
  <si>
    <t>Tchad (le)</t>
  </si>
  <si>
    <t>TD</t>
  </si>
  <si>
    <t>TCD</t>
  </si>
  <si>
    <t>CZECHIA</t>
  </si>
  <si>
    <t>Czech Koruna</t>
  </si>
  <si>
    <t>CZK</t>
  </si>
  <si>
    <t>Reference number assigned to an enquiry.</t>
  </si>
  <si>
    <t>A code specifying the product refinement designation.</t>
  </si>
  <si>
    <t>0042</t>
  </si>
  <si>
    <t xml:space="preserve">DBP Telekom Object Identifiers </t>
  </si>
  <si>
    <t xml:space="preserve">1) Organisation code: four numeric digits (ICD), 2) Organisation name: Deutsche Bundespost Telekom
</t>
  </si>
  <si>
    <t>9913</t>
  </si>
  <si>
    <t xml:space="preserve">Business Registers Network </t>
  </si>
  <si>
    <t>VATEX-EU-151-1AA</t>
  </si>
  <si>
    <t xml:space="preserve">Exempt based on article 151, section 1 (aa) of Council Directive 2006/112/EC </t>
  </si>
  <si>
    <t>The supply of goods or services to the European Community, the European Atomic Energy Community, the European Central Bank or the European Investment Bank, or to the bodies set up by the Communities to which the Protocol of 8 April 1965 on the privileges and immunities of the European Communities applies, within the limits and under the conditions of that Protocol and the agreements for its implementation or the headquarters agreements, in so far as it does not lead to distortion of competition.</t>
  </si>
  <si>
    <t xml:space="preserve">23 </t>
  </si>
  <si>
    <t>Bank cheque (issued by a banking or similar establishment)</t>
  </si>
  <si>
    <t>ABS</t>
  </si>
  <si>
    <t>Carton packing</t>
  </si>
  <si>
    <t>20</t>
  </si>
  <si>
    <t>twenty foot container</t>
  </si>
  <si>
    <t>AAX</t>
  </si>
  <si>
    <t>License information</t>
  </si>
  <si>
    <t>Chile</t>
  </si>
  <si>
    <t>Chili (le)</t>
  </si>
  <si>
    <t>CL</t>
  </si>
  <si>
    <t>CHL</t>
  </si>
  <si>
    <t>POLAND</t>
  </si>
  <si>
    <t>Zloty</t>
  </si>
  <si>
    <t>PLN</t>
  </si>
  <si>
    <t xml:space="preserve">AAW </t>
  </si>
  <si>
    <t>Docket number</t>
  </si>
  <si>
    <t>Exhibit</t>
  </si>
  <si>
    <t>0043</t>
  </si>
  <si>
    <t xml:space="preserve">HydroNETT </t>
  </si>
  <si>
    <t xml:space="preserve">1) ICD code: 4 digit, Organization code: (up to 14 characters). Organization name: (up to 250 characters). 2) No check digits needed.
</t>
  </si>
  <si>
    <t>9914</t>
  </si>
  <si>
    <t xml:space="preserve">Österreichische Umsatzsteuer-Identifikationsnummer </t>
  </si>
  <si>
    <t>VATEX-EU-151-1B</t>
  </si>
  <si>
    <t xml:space="preserve">Exempt based on article 151, section 1 (b) of Council Directive 2006/112/EC </t>
  </si>
  <si>
    <t>The supply of goods or services to international bodies, other than those referred to in point (aa), recognised as such by the public authorities of the host Member States, and to members of such bodies, within the limits and under the conditions laid down by the international conventions establishing the bodies or by headquarters agreements.</t>
  </si>
  <si>
    <t>Payment by a pre-printed form, which has been completed by a financial institution, on which instructions are given to an account holder (a bank or building society) to pay a stated sum to a named recipient.</t>
  </si>
  <si>
    <t>The service of packing items into a carton.</t>
  </si>
  <si>
    <t>21</t>
  </si>
  <si>
    <t>forty foot container</t>
  </si>
  <si>
    <t>Information pertaining to a license.</t>
  </si>
  <si>
    <t>China</t>
  </si>
  <si>
    <t>Chine (la)</t>
  </si>
  <si>
    <t>CN</t>
  </si>
  <si>
    <t>CHN</t>
  </si>
  <si>
    <t>MOLDOVA (THE REPUBLIC OF)</t>
  </si>
  <si>
    <t>Moldovan Leu</t>
  </si>
  <si>
    <t>MDL</t>
  </si>
  <si>
    <t>A reference number identifying the docket.</t>
  </si>
  <si>
    <t>A code indicating that the product is identified by an exhibit number.</t>
  </si>
  <si>
    <t>0044</t>
  </si>
  <si>
    <t xml:space="preserve">Thai Industrial Standards Institute (TISI) </t>
  </si>
  <si>
    <t xml:space="preserve">1) Four Fields, First field = four digits, ICD code, Second field = three characters to represent organization group, Third field = between 1-11 characters, Fourth field = Organization Name, up to 250, characters, 2) None
</t>
  </si>
  <si>
    <t>9915</t>
  </si>
  <si>
    <t>Österreichisches Verwaltungs bzw. Organisationskennzeichen</t>
  </si>
  <si>
    <t>VATEX-EU-151-1C</t>
  </si>
  <si>
    <t xml:space="preserve">Exempt based on article 151, section 1 (c) of Council Directive 2006/112/EC </t>
  </si>
  <si>
    <t>The supply of goods or services within a Member State which is a party to the North Atlantic Treaty, intended either for the armed forces of other States party to that Treaty for the use of those forces, or of the civilian staff accompanying them, or for supplying their messes or canteens when such forces take part in the common defence effort.</t>
  </si>
  <si>
    <t xml:space="preserve">24 </t>
  </si>
  <si>
    <t>Bill of exchange awaiting acceptance</t>
  </si>
  <si>
    <t>ABT</t>
  </si>
  <si>
    <t>Hessian wrapped</t>
  </si>
  <si>
    <t>22</t>
  </si>
  <si>
    <t>decilitre per gram</t>
  </si>
  <si>
    <t>Certification statements</t>
  </si>
  <si>
    <t>Christmas Island</t>
  </si>
  <si>
    <t>Christmas (l'Île)</t>
  </si>
  <si>
    <t>CX</t>
  </si>
  <si>
    <t>CXR</t>
  </si>
  <si>
    <t>ROMANIA</t>
  </si>
  <si>
    <t>Romanian Leu</t>
  </si>
  <si>
    <t>RON</t>
  </si>
  <si>
    <t xml:space="preserve">AAX </t>
  </si>
  <si>
    <t>Civil action number</t>
  </si>
  <si>
    <t>End item</t>
  </si>
  <si>
    <t>0045</t>
  </si>
  <si>
    <t xml:space="preserve">ICI Company Identification System </t>
  </si>
  <si>
    <t xml:space="preserve">1) ICD org, Code, 1 4 5 8 9 n, xxxx/xxxx/organisation name//, 2) None
</t>
  </si>
  <si>
    <t>9917</t>
  </si>
  <si>
    <t>Kennitala - Iceland legal id for organizations and individuals</t>
  </si>
  <si>
    <t>VATEX-EU-151-1D</t>
  </si>
  <si>
    <t xml:space="preserve">Exempt based on article 151, section 1 (d) of Council Directive 2006/112/EC </t>
  </si>
  <si>
    <t>The supply of goods or services to another Member State, intended for the armed forces of any State which is a party to the North Atlantic Treaty, other than the Member State of destination itself, for the use of those forces, or of the civilian staff accompanying them, or for supplying their messes or canteens when such forces take part in the common defence effort.</t>
  </si>
  <si>
    <t>Bill drawn by the creditor on the debtor but not yet accepted by the debtor.</t>
  </si>
  <si>
    <t>The service of hessian wrapping.</t>
  </si>
  <si>
    <t>23</t>
  </si>
  <si>
    <t>gram per cubic centimetre</t>
  </si>
  <si>
    <t>The text contains certification statements.</t>
  </si>
  <si>
    <t>Cocos (Keeling) Islands (the)</t>
  </si>
  <si>
    <t>Cocos (les Îles)/ Keeling (les Îles)</t>
  </si>
  <si>
    <t>CC</t>
  </si>
  <si>
    <t>CCK</t>
  </si>
  <si>
    <t>BULGARIA</t>
  </si>
  <si>
    <t>Bulgarian Lev</t>
  </si>
  <si>
    <t>BGN</t>
  </si>
  <si>
    <t>A reference number identifying the civil action.</t>
  </si>
  <si>
    <t>A number specifying an end item.</t>
  </si>
  <si>
    <t>0046</t>
  </si>
  <si>
    <t xml:space="preserve">FUNLOC </t>
  </si>
  <si>
    <t xml:space="preserve">1) 6 Decimal digits,the first 3 denoting the country in a proprietary coding system. 2) None
</t>
  </si>
  <si>
    <t>9918</t>
  </si>
  <si>
    <t>SOCIETY FOR WORLDWIDE INTERBANK FINANCIAL, TELECOMMUNICATION S.W.I.F.T</t>
  </si>
  <si>
    <t>VATEX-EU-151-1E</t>
  </si>
  <si>
    <t xml:space="preserve">Exempt based on article 151, section 1 (e) of Council Directive 2006/112/EC </t>
  </si>
  <si>
    <t>The supply of goods or services to the armed forces of the United Kingdom stationed in the island of Cyprus pursuant to the Treaty of Establishment concerning the Republic of Cyprus, dated 16 August 1960, which are for the use of those forces, or of the civilian staff accompanying them, or for supplying their messes or canteens.</t>
  </si>
  <si>
    <t xml:space="preserve">25 </t>
  </si>
  <si>
    <t>Certified cheque</t>
  </si>
  <si>
    <t>ABU</t>
  </si>
  <si>
    <t>Polyethylene wrap packing</t>
  </si>
  <si>
    <t>24</t>
  </si>
  <si>
    <t>theoretical pound</t>
  </si>
  <si>
    <t>Additional export information</t>
  </si>
  <si>
    <t>Colombia</t>
  </si>
  <si>
    <t>Colombie (la)</t>
  </si>
  <si>
    <t>CO</t>
  </si>
  <si>
    <t>COL</t>
  </si>
  <si>
    <t>GUERNSEY</t>
  </si>
  <si>
    <t>Pound Sterling</t>
  </si>
  <si>
    <t>GBP</t>
  </si>
  <si>
    <t xml:space="preserve">AAY </t>
  </si>
  <si>
    <t>Carrier's agent reference number</t>
  </si>
  <si>
    <t>AY</t>
  </si>
  <si>
    <t>Federal supply classification</t>
  </si>
  <si>
    <t>0047</t>
  </si>
  <si>
    <t xml:space="preserve">BULL ODI/DSA/UNIX Network </t>
  </si>
  <si>
    <t xml:space="preserve">1) Four numeric digits, 2) None
</t>
  </si>
  <si>
    <t>9919</t>
  </si>
  <si>
    <t xml:space="preserve">Kennziffer des Unternehmensregisters </t>
  </si>
  <si>
    <t>VATEX-EU-309</t>
  </si>
  <si>
    <t xml:space="preserve">Exempt based on article 309 of Council Directive 2006/112/EC </t>
  </si>
  <si>
    <t>Travel agents performed outside of EU.</t>
  </si>
  <si>
    <t>Payment by a pre-printed form stamped with the paying bank's certification on which instructions are given to an account holder (a bank or building society) to pay a stated sum to a named recipient .</t>
  </si>
  <si>
    <t>The service of packing in polyethylene wrapping.</t>
  </si>
  <si>
    <t>25</t>
  </si>
  <si>
    <t>gram per square centimetre</t>
  </si>
  <si>
    <t>The text contains additional export information.</t>
  </si>
  <si>
    <t>Comoros (the)</t>
  </si>
  <si>
    <t>Comores (les)</t>
  </si>
  <si>
    <t>KM</t>
  </si>
  <si>
    <t>COM</t>
  </si>
  <si>
    <t>ISLE OF MAN</t>
  </si>
  <si>
    <t>Reference number assigned by the carriers agent to a transaction.</t>
  </si>
  <si>
    <t>A code to specify a product's Federal supply classification.</t>
  </si>
  <si>
    <t>0048</t>
  </si>
  <si>
    <t xml:space="preserve">OSINZ </t>
  </si>
  <si>
    <t xml:space="preserve">1) 8 Digits (1-4 organisation), (5-8 Subnet ID), 2) None
</t>
  </si>
  <si>
    <t>9920</t>
  </si>
  <si>
    <t xml:space="preserve">Agencia Española de Administración Tributaria </t>
  </si>
  <si>
    <t>VATEX-EU-AE</t>
  </si>
  <si>
    <t>Reverse charge</t>
  </si>
  <si>
    <t>Supports EN 16931-1 rule BR-AE-10</t>
  </si>
  <si>
    <t>Only use with VAT category code AE</t>
  </si>
  <si>
    <t xml:space="preserve">26 </t>
  </si>
  <si>
    <t>Local cheque</t>
  </si>
  <si>
    <t>ACF</t>
  </si>
  <si>
    <t>Miscellaneous treatment</t>
  </si>
  <si>
    <t>27</t>
  </si>
  <si>
    <t>theoretical ton</t>
  </si>
  <si>
    <t>Tariff statements</t>
  </si>
  <si>
    <t>Congo (the Democratic Republic of the)</t>
  </si>
  <si>
    <t>Congo (la République démocratique du)</t>
  </si>
  <si>
    <t>CD</t>
  </si>
  <si>
    <t>COD</t>
  </si>
  <si>
    <t>JERSEY</t>
  </si>
  <si>
    <t xml:space="preserve">AAZ </t>
  </si>
  <si>
    <t>Standard Carrier Alpha Code (SCAC) number</t>
  </si>
  <si>
    <t>Engineering data list</t>
  </si>
  <si>
    <t>0049</t>
  </si>
  <si>
    <t xml:space="preserve">Auckland Area Health </t>
  </si>
  <si>
    <t>9921</t>
  </si>
  <si>
    <t xml:space="preserve">Indice delle Pubbliche Amministrazioni </t>
  </si>
  <si>
    <t>VATEX-EU-D</t>
  </si>
  <si>
    <t>Intra-Community acquisition from second hand means of transport</t>
  </si>
  <si>
    <t>Second-hand means of transport - Indication that VAT has been paid according to the relevant transitional arrangements</t>
  </si>
  <si>
    <t>Only use with VAT category code E</t>
  </si>
  <si>
    <t>Indicates that the cheque is given local to the recipient.</t>
  </si>
  <si>
    <t>Miscellaneous treatment service.</t>
  </si>
  <si>
    <t>28</t>
  </si>
  <si>
    <t>kilogram per square metre</t>
  </si>
  <si>
    <t>Description of parameters relating to a tariff.</t>
  </si>
  <si>
    <t>Congo (the)</t>
  </si>
  <si>
    <t>Congo (le)</t>
  </si>
  <si>
    <t>CG</t>
  </si>
  <si>
    <t>COG</t>
  </si>
  <si>
    <t>UNITED KINGDOM OF GREAT BRITAIN AND NORTHERN IRELAND (THE)</t>
  </si>
  <si>
    <t>For maritime shipments, this code qualifies a Standard Alpha Carrier Code (SCAC) as issued by the United Stated National Motor Traffic Association Inc.</t>
  </si>
  <si>
    <t>A code specifying the product's engineering data list.</t>
  </si>
  <si>
    <t>0050</t>
  </si>
  <si>
    <t xml:space="preserve">Firmenich </t>
  </si>
  <si>
    <t xml:space="preserve">1) XXXX/XXX XXXXXXX/FIRMENICH//, 2) XXXX/XXXXXXXXXX//
</t>
  </si>
  <si>
    <t>9922</t>
  </si>
  <si>
    <t>Andorra VAT number</t>
  </si>
  <si>
    <t>VATEX-EU-F</t>
  </si>
  <si>
    <t>Intra-Community acquisition of second hand goods</t>
  </si>
  <si>
    <t>Second-hand goods - Indication that the VAT margin scheme for second-hand goods has been applied.</t>
  </si>
  <si>
    <t xml:space="preserve">27 </t>
  </si>
  <si>
    <t>ACH demand corporate trade payment (CTP) debit</t>
  </si>
  <si>
    <t>ACG</t>
  </si>
  <si>
    <t>Enamelling treatment</t>
  </si>
  <si>
    <t>33</t>
  </si>
  <si>
    <t>kilopascal square metre per gram</t>
  </si>
  <si>
    <t>Medical history</t>
  </si>
  <si>
    <t>Cook Islands (the)</t>
  </si>
  <si>
    <t>Cook (les Îles)</t>
  </si>
  <si>
    <t>CK</t>
  </si>
  <si>
    <t>COK</t>
  </si>
  <si>
    <t>LIECHTENSTEIN</t>
  </si>
  <si>
    <t>Swiss Franc</t>
  </si>
  <si>
    <t>CHF</t>
  </si>
  <si>
    <t xml:space="preserve">ABA </t>
  </si>
  <si>
    <t>Customs valuation decision number</t>
  </si>
  <si>
    <t>Milestone event number</t>
  </si>
  <si>
    <t>0051</t>
  </si>
  <si>
    <t xml:space="preserve">AGFA-DIS </t>
  </si>
  <si>
    <t xml:space="preserve">1) XXXX/AGFA-DIS/AGFA-DIS//, 2) None
</t>
  </si>
  <si>
    <t>9923</t>
  </si>
  <si>
    <t>Albania VAT number</t>
  </si>
  <si>
    <t>VATEX-EU-G</t>
  </si>
  <si>
    <t>Export outside the EU</t>
  </si>
  <si>
    <t>Supports EN 16931-1 rule BR-G-10</t>
  </si>
  <si>
    <t>Only use with VAT category code G</t>
  </si>
  <si>
    <t>A debit transaction made through the ACH system to a demand deposit account using the CTP payment format.</t>
  </si>
  <si>
    <t>The service of providing enamelling treatment.</t>
  </si>
  <si>
    <t>34</t>
  </si>
  <si>
    <t>kilopascal per millimetre</t>
  </si>
  <si>
    <t>Historical details of a patients medical events.</t>
  </si>
  <si>
    <t>Costa Rica</t>
  </si>
  <si>
    <t>Costa Rica (le)</t>
  </si>
  <si>
    <t>CR</t>
  </si>
  <si>
    <t>CRI</t>
  </si>
  <si>
    <t>SWITZERLAND</t>
  </si>
  <si>
    <t>Reference by an importing party to a previous decision made by a Customs administration regarding the valuation of goods.</t>
  </si>
  <si>
    <t>A number to identify a milestone event.</t>
  </si>
  <si>
    <t>0052</t>
  </si>
  <si>
    <t xml:space="preserve">Society of Motion Picture and Television Engineers (SMPTE) </t>
  </si>
  <si>
    <t xml:space="preserve">1) Three fields, First field = ICD, Second field = SMPTE, Third field = Society of Motion Picture and Television Engineers, 2) None, except that all fields are left
</t>
  </si>
  <si>
    <t>9924</t>
  </si>
  <si>
    <t>Bosnia and Herzegovina VAT number</t>
  </si>
  <si>
    <t>VATEX-EU-I</t>
  </si>
  <si>
    <t>Intra-Community acquisition of works of art</t>
  </si>
  <si>
    <t>Works of art - Indication that the VAT margin scheme for works of art has been applied.</t>
  </si>
  <si>
    <t xml:space="preserve">28 </t>
  </si>
  <si>
    <t>ACH demand corporate trade exchange (CTX) credit</t>
  </si>
  <si>
    <t>ACH</t>
  </si>
  <si>
    <t>Heat treatment</t>
  </si>
  <si>
    <t>35</t>
  </si>
  <si>
    <t>millilitre per square centimetre second</t>
  </si>
  <si>
    <t>Conditions of sale or purchase</t>
  </si>
  <si>
    <t>Côte d'Ivoire</t>
  </si>
  <si>
    <t>Côte d'Ivoire (la)</t>
  </si>
  <si>
    <t>CI</t>
  </si>
  <si>
    <t>CIV</t>
  </si>
  <si>
    <t>WIR Euro</t>
  </si>
  <si>
    <t>CHE</t>
  </si>
  <si>
    <t xml:space="preserve">ABB </t>
  </si>
  <si>
    <t>End use authorization number</t>
  </si>
  <si>
    <t>Lot number</t>
  </si>
  <si>
    <t>0053</t>
  </si>
  <si>
    <t xml:space="preserve">Migros_Network M_NETOPZ </t>
  </si>
  <si>
    <t xml:space="preserve">1) MIGROS, MGB, 2) None
</t>
  </si>
  <si>
    <t>9925</t>
  </si>
  <si>
    <t>Belgium VAT number</t>
  </si>
  <si>
    <t>VATEX-EU-IC</t>
  </si>
  <si>
    <t>Intra-Community supply</t>
  </si>
  <si>
    <t>Supports EN 16931-1 rule BR-IC-10</t>
  </si>
  <si>
    <t>Only use with VAT category code K</t>
  </si>
  <si>
    <t>A credit transaction made through the ACH system to a demand deposit account using the CTX payment format.</t>
  </si>
  <si>
    <t>The service of treating with heat.</t>
  </si>
  <si>
    <t>37</t>
  </si>
  <si>
    <t>ounce per square foot</t>
  </si>
  <si>
    <t>(4490) (4372) Additional information regarding terms and conditions which apply to the transaction.</t>
  </si>
  <si>
    <t>Croatia</t>
  </si>
  <si>
    <t>Croatie (la)</t>
  </si>
  <si>
    <t>HR</t>
  </si>
  <si>
    <t>HRV</t>
  </si>
  <si>
    <t>WIR Franc</t>
  </si>
  <si>
    <t>CHW</t>
  </si>
  <si>
    <t>Reference issued by a Customs administration authorizing a preferential rate of duty if a product is used for a specified purpose, see: 1001 = 990.</t>
  </si>
  <si>
    <t>A number indicating the lot number of a product.</t>
  </si>
  <si>
    <t>0054</t>
  </si>
  <si>
    <t xml:space="preserve">ISO6523 - ICDPCR </t>
  </si>
  <si>
    <t xml:space="preserve">1) As per Addendum 2 ISO 8348, 2) None
</t>
  </si>
  <si>
    <t>9926</t>
  </si>
  <si>
    <t>Bulgaria VAT number</t>
  </si>
  <si>
    <t>VATEX-EU-J</t>
  </si>
  <si>
    <t>Intra-Community acquisition of collectors items and antiques</t>
  </si>
  <si>
    <t>Collectors' items and antiques - Indication that the VAT margin scheme for collector’s items and antiques has been applied.</t>
  </si>
  <si>
    <t xml:space="preserve">29 </t>
  </si>
  <si>
    <t>ACH demand corporate trade exchange (CTX) debit</t>
  </si>
  <si>
    <t>ACI</t>
  </si>
  <si>
    <t>Plating treatment</t>
  </si>
  <si>
    <t>38</t>
  </si>
  <si>
    <t>ounce per square foot per 0,01inch</t>
  </si>
  <si>
    <t>Contract document type</t>
  </si>
  <si>
    <t>Cuba</t>
  </si>
  <si>
    <t>CU</t>
  </si>
  <si>
    <t>CUB</t>
  </si>
  <si>
    <t>CHINA</t>
  </si>
  <si>
    <t>Yuan Renminbi</t>
  </si>
  <si>
    <t>CNY</t>
  </si>
  <si>
    <t xml:space="preserve">ABC </t>
  </si>
  <si>
    <t>Anti-dumping case number</t>
  </si>
  <si>
    <t>BC</t>
  </si>
  <si>
    <t>National drug code 4-4-2 format</t>
  </si>
  <si>
    <t>0055</t>
  </si>
  <si>
    <t xml:space="preserve">Energy Net </t>
  </si>
  <si>
    <t xml:space="preserve">1) AFI, ICD, country code, routing domain, Area, ID, SEL, 2) None
</t>
  </si>
  <si>
    <t>9927</t>
  </si>
  <si>
    <t>Switzerland VAT number</t>
  </si>
  <si>
    <t>VATEX-EU-O</t>
  </si>
  <si>
    <t>Not subject to VAT</t>
  </si>
  <si>
    <t>Supports EN 16931-1 rule BR-O-10</t>
  </si>
  <si>
    <t>Only use with VAT category code O</t>
  </si>
  <si>
    <t>A debit transaction made through the ACH system to a demand account using the CTX payment format.</t>
  </si>
  <si>
    <t>The service of providing plating treatment.</t>
  </si>
  <si>
    <t>40</t>
  </si>
  <si>
    <t>millilitre per second</t>
  </si>
  <si>
    <t>[4422] Textual representation of the type of contract.</t>
  </si>
  <si>
    <t>Curaçao</t>
  </si>
  <si>
    <t>CW</t>
  </si>
  <si>
    <t>CUW</t>
  </si>
  <si>
    <t>JAPAN</t>
  </si>
  <si>
    <t>Yen</t>
  </si>
  <si>
    <t>JPY</t>
  </si>
  <si>
    <t>Reference issued by a Customs administration pertaining to a past or current investigation of goods "dumped" at a price lower than the exporter's domestic market price.</t>
  </si>
  <si>
    <t>A code identifying the product in national drug format 4-4-2.</t>
  </si>
  <si>
    <t>0056</t>
  </si>
  <si>
    <t xml:space="preserve">Nokia Object Identifiers (NOI) </t>
  </si>
  <si>
    <t xml:space="preserve">1) ICD (fixed length 4 digits), Organization code (variable length up to 14 characters), Organization name (variable length up to 250 characters), 2) None
</t>
  </si>
  <si>
    <t>9928</t>
  </si>
  <si>
    <t>Cyprus VAT number</t>
  </si>
  <si>
    <t xml:space="preserve">30 </t>
  </si>
  <si>
    <t>Credit transfer</t>
  </si>
  <si>
    <t>Virement</t>
  </si>
  <si>
    <t>ACJ</t>
  </si>
  <si>
    <t>Painting</t>
  </si>
  <si>
    <t>41</t>
  </si>
  <si>
    <t>millilitre per minute</t>
  </si>
  <si>
    <t>ABE</t>
  </si>
  <si>
    <t>Additional terms and/or conditions (documentary credit)</t>
  </si>
  <si>
    <t>Cyprus</t>
  </si>
  <si>
    <t>Chypre</t>
  </si>
  <si>
    <t>CY</t>
  </si>
  <si>
    <t>CYP</t>
  </si>
  <si>
    <t>BHUTAN</t>
  </si>
  <si>
    <t>Indian Rupee</t>
  </si>
  <si>
    <t>INR</t>
  </si>
  <si>
    <t xml:space="preserve">ABD </t>
  </si>
  <si>
    <t>Customs tariff number</t>
  </si>
  <si>
    <t>National drug code 5-3-2 format</t>
  </si>
  <si>
    <t>0057</t>
  </si>
  <si>
    <t xml:space="preserve">Saint Gobain </t>
  </si>
  <si>
    <t xml:space="preserve">1) ICD 4 digits, (AFI 47 followed by a 4 digit ICD), 2) None
</t>
  </si>
  <si>
    <t>9929</t>
  </si>
  <si>
    <t>Czech Republic VAT number</t>
  </si>
  <si>
    <t>Payment by credit movement of funds from one account to another.</t>
  </si>
  <si>
    <t>The service of painting.</t>
  </si>
  <si>
    <t>56</t>
  </si>
  <si>
    <t>sitas</t>
  </si>
  <si>
    <t>(4260) Additional terms and/or conditions to the documentary credit.</t>
  </si>
  <si>
    <t>Czechia</t>
  </si>
  <si>
    <t>Tchéquie (la)</t>
  </si>
  <si>
    <t>CZ</t>
  </si>
  <si>
    <t>CZE</t>
  </si>
  <si>
    <t>INDIA</t>
  </si>
  <si>
    <t>(7357) Code number of the goods in accordance with the tariff nomenclature system of classification in use where the Customs declaration is made.</t>
  </si>
  <si>
    <t>A code identifying the product in national drug format 5-3-2.</t>
  </si>
  <si>
    <t>0058</t>
  </si>
  <si>
    <t xml:space="preserve">Siemens Corporate Network </t>
  </si>
  <si>
    <t xml:space="preserve">1) cccc(ICD) SCN (Siemens Corporate Network), 2) No check digits as in general the whole message has a checking mechanism.
</t>
  </si>
  <si>
    <t>9930</t>
  </si>
  <si>
    <t>Germany VAT number</t>
  </si>
  <si>
    <t xml:space="preserve">31 </t>
  </si>
  <si>
    <t>Debit transfer</t>
  </si>
  <si>
    <t>ACK</t>
  </si>
  <si>
    <t>Polishing</t>
  </si>
  <si>
    <t>57</t>
  </si>
  <si>
    <t>mesh</t>
  </si>
  <si>
    <t>Instructions or information about standby documentary</t>
  </si>
  <si>
    <t>Denmark</t>
  </si>
  <si>
    <t>Danemark (le)</t>
  </si>
  <si>
    <t>DK</t>
  </si>
  <si>
    <t>DNK</t>
  </si>
  <si>
    <t>AMERICAN SAMOA</t>
  </si>
  <si>
    <t>US Dollar</t>
  </si>
  <si>
    <t>USD</t>
  </si>
  <si>
    <t xml:space="preserve">ABE </t>
  </si>
  <si>
    <t>Declarant's reference number</t>
  </si>
  <si>
    <t>National drug code 5-4-1 format</t>
  </si>
  <si>
    <t>0059</t>
  </si>
  <si>
    <t xml:space="preserve">DANZNET </t>
  </si>
  <si>
    <t xml:space="preserve">1) Between 1 - 4 characters (letters, digits and hyphens only). 2) Between 1 - 12 characters (letters, digits and hyphens only).
</t>
  </si>
  <si>
    <t>9931</t>
  </si>
  <si>
    <t>Estonia VAT number</t>
  </si>
  <si>
    <t>Payment by debit movement of funds from one account to another.</t>
  </si>
  <si>
    <t>The service of polishing.</t>
  </si>
  <si>
    <t>58</t>
  </si>
  <si>
    <t>net kilogram</t>
  </si>
  <si>
    <t>credit Instruction or information about a standby documentary credit.</t>
  </si>
  <si>
    <t>Djibouti</t>
  </si>
  <si>
    <t>DJ</t>
  </si>
  <si>
    <t>DJI</t>
  </si>
  <si>
    <t>BONAIRE, SINT EUSTATIUS AND SABA</t>
  </si>
  <si>
    <t>Unique reference number assigned to a document or a message by the declarant for identification purposes.</t>
  </si>
  <si>
    <t>A code identifying the product in national drug format 5-4-1.</t>
  </si>
  <si>
    <t>0061</t>
  </si>
  <si>
    <t xml:space="preserve">SOFFEX OSI </t>
  </si>
  <si>
    <t xml:space="preserve">1) 4 numeric digits, 2) None
</t>
  </si>
  <si>
    <t>9932</t>
  </si>
  <si>
    <t>United Kingdom VAT number</t>
  </si>
  <si>
    <t xml:space="preserve">32 </t>
  </si>
  <si>
    <t>ACH demand cash concentration/disbursement plus (CCD+)</t>
  </si>
  <si>
    <t>ACL</t>
  </si>
  <si>
    <t>Priming</t>
  </si>
  <si>
    <t>59</t>
  </si>
  <si>
    <t>part per million</t>
  </si>
  <si>
    <t>ABG</t>
  </si>
  <si>
    <t>Instructions or information about partial shipment(s)</t>
  </si>
  <si>
    <t>Dominica</t>
  </si>
  <si>
    <t>Dominique (la)</t>
  </si>
  <si>
    <t>DM</t>
  </si>
  <si>
    <t>DMA</t>
  </si>
  <si>
    <t>BRITISH INDIAN OCEAN TERRITORY (THE)</t>
  </si>
  <si>
    <t xml:space="preserve">ABF </t>
  </si>
  <si>
    <t>Repair estimate number</t>
  </si>
  <si>
    <t>National drug code 5-4-2 format</t>
  </si>
  <si>
    <t>0062</t>
  </si>
  <si>
    <t xml:space="preserve">KPN OVN </t>
  </si>
  <si>
    <t xml:space="preserve">1) ICD 4 digits, 2) None
</t>
  </si>
  <si>
    <t>9933</t>
  </si>
  <si>
    <t>Greece VAT number</t>
  </si>
  <si>
    <t>credit A credit transaction made through the ACH system to a demand deposit account using the CCD+ payment format.</t>
  </si>
  <si>
    <t>The service of priming.</t>
  </si>
  <si>
    <t>60</t>
  </si>
  <si>
    <t>percent weight</t>
  </si>
  <si>
    <t>Instructions or information about partial shipment(s).</t>
  </si>
  <si>
    <t>Dominican Republic (the)</t>
  </si>
  <si>
    <t>dominicaine (la République)</t>
  </si>
  <si>
    <t>DO</t>
  </si>
  <si>
    <t>DOM</t>
  </si>
  <si>
    <t>ECUADOR</t>
  </si>
  <si>
    <t>A number identifying a repair estimate.</t>
  </si>
  <si>
    <t>A code identifying the product in national drug format 5-4-2.</t>
  </si>
  <si>
    <t>0063</t>
  </si>
  <si>
    <t xml:space="preserve">ascomOSINet </t>
  </si>
  <si>
    <t xml:space="preserve">1) ICD 4 digits, 2) None Display Requirements : All fields are left justified Character Repertoire :
</t>
  </si>
  <si>
    <t>9934</t>
  </si>
  <si>
    <t>Croatia VAT number</t>
  </si>
  <si>
    <t xml:space="preserve">33 </t>
  </si>
  <si>
    <t>ACM</t>
  </si>
  <si>
    <t>Preservation treatment</t>
  </si>
  <si>
    <t>61</t>
  </si>
  <si>
    <t>part per billion (US)</t>
  </si>
  <si>
    <t>ABH</t>
  </si>
  <si>
    <t>Instructions or information about transhipment(s)</t>
  </si>
  <si>
    <t>Ecuador</t>
  </si>
  <si>
    <t>Équateur (l')</t>
  </si>
  <si>
    <t>EC</t>
  </si>
  <si>
    <t>ECU</t>
  </si>
  <si>
    <t>EL SALVADOR</t>
  </si>
  <si>
    <t xml:space="preserve">ABG </t>
  </si>
  <si>
    <t>Customs decision request number</t>
  </si>
  <si>
    <t>National drug code</t>
  </si>
  <si>
    <t>0064</t>
  </si>
  <si>
    <t xml:space="preserve">UTC: Uniforme Transport Code </t>
  </si>
  <si>
    <t xml:space="preserve">1) ICD Code: 4 digits, Organization code: minimum 1, maximum 8 digits, Sequence number: minimum 1, maximum 8 digits, 2) None
</t>
  </si>
  <si>
    <t>9935</t>
  </si>
  <si>
    <t>Ireland VAT number</t>
  </si>
  <si>
    <t>debit A debit transaction made through the ACH system to a demand deposit account using the CCD+ payment format.</t>
  </si>
  <si>
    <t>The service of preservation treatment.</t>
  </si>
  <si>
    <t>74</t>
  </si>
  <si>
    <t>millipascal</t>
  </si>
  <si>
    <t>Instructions or information about transhipment(s).</t>
  </si>
  <si>
    <t>Egypt</t>
  </si>
  <si>
    <t>Égypte (l')</t>
  </si>
  <si>
    <t>EG</t>
  </si>
  <si>
    <t>EGY</t>
  </si>
  <si>
    <t>GUAM</t>
  </si>
  <si>
    <t>Reference issued by Customs pertaining to a pending tariff classification decision requested by an importer or agent.</t>
  </si>
  <si>
    <t>A code specifying the national drug classification.</t>
  </si>
  <si>
    <t>0065</t>
  </si>
  <si>
    <t xml:space="preserve">SOLVAY OSI CODING </t>
  </si>
  <si>
    <t xml:space="preserve">1) Two octets, fixed length. The particular values of 00-00 (all zeros) and FF-FF (allones) will be reserved, so that addresses are able to comply with ECMA-117, where the ISO 6523 organization code is mapped to ECMA-117 subnetwork. This structure also permits compliance with GOSIP (FIPS PUB 146), 2) No check digits will be used
</t>
  </si>
  <si>
    <t>9936</t>
  </si>
  <si>
    <t>Liechtenstein VAT number</t>
  </si>
  <si>
    <t xml:space="preserve">34 </t>
  </si>
  <si>
    <t>ACH prearranged payment and deposit (PPD)</t>
  </si>
  <si>
    <t>ACS</t>
  </si>
  <si>
    <t>Fitting</t>
  </si>
  <si>
    <t>77</t>
  </si>
  <si>
    <t>milli-inch</t>
  </si>
  <si>
    <t>ABI</t>
  </si>
  <si>
    <t>Additional handling instructions documentary credit</t>
  </si>
  <si>
    <t>El Salvador</t>
  </si>
  <si>
    <t>SV</t>
  </si>
  <si>
    <t>SLV</t>
  </si>
  <si>
    <t>HAITI</t>
  </si>
  <si>
    <t xml:space="preserve">ABH </t>
  </si>
  <si>
    <t>Sub-house bill of lading number</t>
  </si>
  <si>
    <t>Part number</t>
  </si>
  <si>
    <t>0066</t>
  </si>
  <si>
    <t xml:space="preserve">Roche Corporate Network </t>
  </si>
  <si>
    <t xml:space="preserve">As per Addendum 2 ISO 8348
</t>
  </si>
  <si>
    <t>9937</t>
  </si>
  <si>
    <t>Lithuania VAT number</t>
  </si>
  <si>
    <t>A consumer credit transaction made through the ACH system to a demand deposit or savings account.</t>
  </si>
  <si>
    <t>Fitting service.</t>
  </si>
  <si>
    <t>80</t>
  </si>
  <si>
    <t>pound per square inch absolute</t>
  </si>
  <si>
    <t>Additional handling instructions for a documentary credit.</t>
  </si>
  <si>
    <t>Equatorial Guinea</t>
  </si>
  <si>
    <t>Guinée équatoriale (la)</t>
  </si>
  <si>
    <t>GQ</t>
  </si>
  <si>
    <t>GNQ</t>
  </si>
  <si>
    <t>MARSHALL ISLANDS (THE)</t>
  </si>
  <si>
    <t>Reference assigned to a sub-house bill of lading.</t>
  </si>
  <si>
    <t>A number indicating the part.</t>
  </si>
  <si>
    <t>0067</t>
  </si>
  <si>
    <t xml:space="preserve">ZellwegerOSINet </t>
  </si>
  <si>
    <t>9938</t>
  </si>
  <si>
    <t>Luxemburg VAT number</t>
  </si>
  <si>
    <t xml:space="preserve">35 </t>
  </si>
  <si>
    <t>ACH savings cash concentration/disbursement (CCD) credit</t>
  </si>
  <si>
    <t>ADC</t>
  </si>
  <si>
    <t>Consolidation</t>
  </si>
  <si>
    <t>81</t>
  </si>
  <si>
    <t>henry</t>
  </si>
  <si>
    <t>ABJ</t>
  </si>
  <si>
    <t>Domestic routing information</t>
  </si>
  <si>
    <t>Eritrea</t>
  </si>
  <si>
    <t>Érythrée (l')</t>
  </si>
  <si>
    <t>ER</t>
  </si>
  <si>
    <t>ERI</t>
  </si>
  <si>
    <t>MICRONESIA (FEDERATED STATES OF)</t>
  </si>
  <si>
    <t xml:space="preserve">ABI </t>
  </si>
  <si>
    <t>Tax payment identifier</t>
  </si>
  <si>
    <t>Local Stock Number (LSN)</t>
  </si>
  <si>
    <t>0068</t>
  </si>
  <si>
    <t xml:space="preserve">Intel Corporation OSI </t>
  </si>
  <si>
    <t xml:space="preserve">1) 4 Numeric digits, 2) None
</t>
  </si>
  <si>
    <t>9939</t>
  </si>
  <si>
    <t>Latvia VAT number</t>
  </si>
  <si>
    <t>A credit transaction made through the ACH system to a demand deposit or savings account.</t>
  </si>
  <si>
    <t>The service of consolidating multiple consignments into one shipment.</t>
  </si>
  <si>
    <t>85</t>
  </si>
  <si>
    <t>foot pound-force</t>
  </si>
  <si>
    <t>Information regarding the domestic routing.</t>
  </si>
  <si>
    <t>Estonia</t>
  </si>
  <si>
    <t>Estonie (l')</t>
  </si>
  <si>
    <t>EE</t>
  </si>
  <si>
    <t>EST</t>
  </si>
  <si>
    <t>NORTHERN MARIANA ISLANDS (THE)</t>
  </si>
  <si>
    <t>[1168] Reference number identifying a payment of a duty or tax e.g. under a transit procedure.</t>
  </si>
  <si>
    <t>A local number assigned to an item of stock.</t>
  </si>
  <si>
    <t>0069</t>
  </si>
  <si>
    <t xml:space="preserve">SITA Object Identifier Tree </t>
  </si>
  <si>
    <t xml:space="preserve">1) ISO(1), identified organization(3), sita(00xx), 2) None
</t>
  </si>
  <si>
    <t>9940</t>
  </si>
  <si>
    <t>Monaco VAT number</t>
  </si>
  <si>
    <t xml:space="preserve">36 </t>
  </si>
  <si>
    <t>ACH savings cash concentration/disbursement (CCD) debit</t>
  </si>
  <si>
    <t>ADE</t>
  </si>
  <si>
    <t>Bill of lading</t>
  </si>
  <si>
    <t>87</t>
  </si>
  <si>
    <t>pound per cubic foot</t>
  </si>
  <si>
    <t>Chargeable category of equipment</t>
  </si>
  <si>
    <t>Eswatini</t>
  </si>
  <si>
    <t>Eswatini (l')</t>
  </si>
  <si>
    <t>SZ</t>
  </si>
  <si>
    <t>SWZ</t>
  </si>
  <si>
    <t>PALAU</t>
  </si>
  <si>
    <t xml:space="preserve">ABJ </t>
  </si>
  <si>
    <t>Quota number</t>
  </si>
  <si>
    <t>Next higher assembly number</t>
  </si>
  <si>
    <t>0070</t>
  </si>
  <si>
    <t xml:space="preserve">DaimlerChrysler Corporate Network </t>
  </si>
  <si>
    <t xml:space="preserve">1) cccc (ICD) DCCN (DaimlerChrysler Corporate Network), 2) No check digits as in general the whole message has a checking mechanism
</t>
  </si>
  <si>
    <t>9941</t>
  </si>
  <si>
    <t>Montenegro VAT number</t>
  </si>
  <si>
    <t>A debit transaction made through the ACH system to a savings account using the CCD payment format.</t>
  </si>
  <si>
    <t>The service of providing a bill of lading document.</t>
  </si>
  <si>
    <t>89</t>
  </si>
  <si>
    <t>poise</t>
  </si>
  <si>
    <t>Equipment types are coded by category for financial purposes.</t>
  </si>
  <si>
    <t>Ethiopia</t>
  </si>
  <si>
    <t>Éthiopie (l')</t>
  </si>
  <si>
    <t>ET</t>
  </si>
  <si>
    <t>ETH</t>
  </si>
  <si>
    <t>PANAMA</t>
  </si>
  <si>
    <t>Reference number allocated by a government authority to identify a quota.</t>
  </si>
  <si>
    <t>A number specifying the next higher assembly or component into which the product is being incorporated.</t>
  </si>
  <si>
    <t>0071</t>
  </si>
  <si>
    <t xml:space="preserve">LEGO /OSI NETWORK </t>
  </si>
  <si>
    <t xml:space="preserve">1) Three fields: First field = ICD, Second field = Organization Code, Third field = Organization Name, 2) None
</t>
  </si>
  <si>
    <t>9942</t>
  </si>
  <si>
    <t>Macedonia, the former Yugoslav Republic of VAT number</t>
  </si>
  <si>
    <t xml:space="preserve">37 </t>
  </si>
  <si>
    <t>ACH savings corporate trade payment (CTP) credit</t>
  </si>
  <si>
    <t>ADJ</t>
  </si>
  <si>
    <t>Airbag</t>
  </si>
  <si>
    <t>91</t>
  </si>
  <si>
    <t>stokes</t>
  </si>
  <si>
    <t>Government information</t>
  </si>
  <si>
    <t>Falkland Islands (the) [Malvinas]</t>
  </si>
  <si>
    <t>Falkland (les Îles)/Malouines (les Îles)</t>
  </si>
  <si>
    <t>FK</t>
  </si>
  <si>
    <t>FLK</t>
  </si>
  <si>
    <t>PUERTO RICO</t>
  </si>
  <si>
    <t xml:space="preserve">ABK </t>
  </si>
  <si>
    <t>Transit (onward carriage) guarantee (bond) number</t>
  </si>
  <si>
    <t>BK</t>
  </si>
  <si>
    <t>Data category</t>
  </si>
  <si>
    <t>0072</t>
  </si>
  <si>
    <t xml:space="preserve">NAVISTAR/OSI Network </t>
  </si>
  <si>
    <t xml:space="preserve">1) Three fields: First field = ICD, Second field = NAVISTAR, Third field = International Truck and Engine Corporation, 2) None
</t>
  </si>
  <si>
    <t>9943</t>
  </si>
  <si>
    <t>Malta VAT number</t>
  </si>
  <si>
    <t>A credit transaction made through the ACH system to a savings account using the CTP payment format.</t>
  </si>
  <si>
    <t>The service of surrounding a product with an air bag.</t>
  </si>
  <si>
    <t>1I</t>
  </si>
  <si>
    <t>fixed rate</t>
  </si>
  <si>
    <t>Information pertaining to government.</t>
  </si>
  <si>
    <t>Faroe Islands (the)</t>
  </si>
  <si>
    <t>Féroé (les Îles)</t>
  </si>
  <si>
    <t>FO</t>
  </si>
  <si>
    <t>FRO</t>
  </si>
  <si>
    <t>TIMOR-LESTE</t>
  </si>
  <si>
    <t>Reference number to identify the guarantee or security provided for Customs transit operation (CCC).</t>
  </si>
  <si>
    <t>A code specifying a category of data.</t>
  </si>
  <si>
    <t>0073</t>
  </si>
  <si>
    <t xml:space="preserve">ICD Formatted ATM address </t>
  </si>
  <si>
    <t xml:space="preserve">1) Format: /XXXX/xxxxxxx/Organization Name//, Example: /XXXX/000000/Newbridge Network Corporation//, The xxxxxx field is a 6-digit BCD encoded number. 2) There are no check digits
</t>
  </si>
  <si>
    <t>9944</t>
  </si>
  <si>
    <t>Netherlands VAT number</t>
  </si>
  <si>
    <t xml:space="preserve">38 </t>
  </si>
  <si>
    <t>ACH savings corporate trade payment (CTP) debit</t>
  </si>
  <si>
    <t>ADK</t>
  </si>
  <si>
    <t>Transfer</t>
  </si>
  <si>
    <t>2A</t>
  </si>
  <si>
    <t>radian per second</t>
  </si>
  <si>
    <t>ABM</t>
  </si>
  <si>
    <t>Onward routing information</t>
  </si>
  <si>
    <t>Fiji</t>
  </si>
  <si>
    <t>Fidji (les)</t>
  </si>
  <si>
    <t>FJ</t>
  </si>
  <si>
    <t>FJI</t>
  </si>
  <si>
    <t>TURKS AND CAICOS ISLANDS (THE)</t>
  </si>
  <si>
    <t xml:space="preserve">ABL </t>
  </si>
  <si>
    <t>Customs guarantee number</t>
  </si>
  <si>
    <t>BL</t>
  </si>
  <si>
    <t>Control number</t>
  </si>
  <si>
    <t>0074</t>
  </si>
  <si>
    <t xml:space="preserve">ARINC </t>
  </si>
  <si>
    <t xml:space="preserve">1) ISO (1), identified organization (3), arinc (00xx), 2) None
</t>
  </si>
  <si>
    <t>9945</t>
  </si>
  <si>
    <t>Poland VAT number</t>
  </si>
  <si>
    <t>A debit transaction made through the ACH system to a savings account using the CTP payment format.</t>
  </si>
  <si>
    <t>The service of transferring.</t>
  </si>
  <si>
    <t>2B</t>
  </si>
  <si>
    <t>radian per second squared</t>
  </si>
  <si>
    <t>The text contains onward routing information.</t>
  </si>
  <si>
    <t>Finland</t>
  </si>
  <si>
    <t>Finlande (la)</t>
  </si>
  <si>
    <t>FI</t>
  </si>
  <si>
    <t>FIN</t>
  </si>
  <si>
    <t>UNITED STATES MINOR OUTLYING ISLANDS (THE)</t>
  </si>
  <si>
    <t>Reference assigned to a Customs guarantee.</t>
  </si>
  <si>
    <t>To specify the control number.</t>
  </si>
  <si>
    <t>0075</t>
  </si>
  <si>
    <t xml:space="preserve">Alcanet/Alcatel-Alsthom Corporate Network </t>
  </si>
  <si>
    <t xml:space="preserve">1) cccc (ICD) Alcanet, 2) No check digits as in general the whole message has a checking mechanism
</t>
  </si>
  <si>
    <t>9946</t>
  </si>
  <si>
    <t>Portugal VAT number</t>
  </si>
  <si>
    <t xml:space="preserve">39 </t>
  </si>
  <si>
    <t>ACH savings corporate trade exchange (CTX) credit</t>
  </si>
  <si>
    <t>ADL</t>
  </si>
  <si>
    <t>Slipsheet</t>
  </si>
  <si>
    <t>2C</t>
  </si>
  <si>
    <t>roentgen</t>
  </si>
  <si>
    <t>Accounting information</t>
  </si>
  <si>
    <t>France</t>
  </si>
  <si>
    <t>France (la)</t>
  </si>
  <si>
    <t>FR</t>
  </si>
  <si>
    <t>FRA</t>
  </si>
  <si>
    <t>UNITED STATES OF AMERICA (THE)</t>
  </si>
  <si>
    <t xml:space="preserve">ABM </t>
  </si>
  <si>
    <t>Replacing part number</t>
  </si>
  <si>
    <t>Special material identification code</t>
  </si>
  <si>
    <t>0076</t>
  </si>
  <si>
    <t xml:space="preserve">Sistema Italiano di Identificazione di ogetti gestito da UNINFO </t>
  </si>
  <si>
    <t xml:space="preserve">1) Six digits. Organization name: variable length up to 250 characters, 2) No check digits
</t>
  </si>
  <si>
    <t>9947</t>
  </si>
  <si>
    <t>Romania VAT number</t>
  </si>
  <si>
    <t>A credit transaction made through the ACH system to a savings account using the CTX payment format.</t>
  </si>
  <si>
    <t>The service of securing a stack of products on a slipsheet.</t>
  </si>
  <si>
    <t>2G</t>
  </si>
  <si>
    <t>volt AC</t>
  </si>
  <si>
    <t>[4410] The text contains information related to accounting.</t>
  </si>
  <si>
    <t>French Guiana</t>
  </si>
  <si>
    <t>Guyane française (la )</t>
  </si>
  <si>
    <t>GF</t>
  </si>
  <si>
    <t>GUF</t>
  </si>
  <si>
    <t>VIRGIN ISLANDS (BRITISH)</t>
  </si>
  <si>
    <t>New part number which replaces the existing part number.</t>
  </si>
  <si>
    <t>A number to identify the special material code.</t>
  </si>
  <si>
    <t>0077</t>
  </si>
  <si>
    <t xml:space="preserve">Sistema Italiano di Indirizzamento di Reti OSI Gestito da UNINFO </t>
  </si>
  <si>
    <t xml:space="preserve">1) To be defined, 2) Display Requirements : To be defined Character Repertoire :
</t>
  </si>
  <si>
    <t>9948</t>
  </si>
  <si>
    <t>Serbia VAT number</t>
  </si>
  <si>
    <t xml:space="preserve">40 </t>
  </si>
  <si>
    <t>ACH savings corporate trade exchange (CTX) debit</t>
  </si>
  <si>
    <t>ADM</t>
  </si>
  <si>
    <t>Binding</t>
  </si>
  <si>
    <t>2H</t>
  </si>
  <si>
    <t>volt DC</t>
  </si>
  <si>
    <t>ABO</t>
  </si>
  <si>
    <t>Discrepancy information</t>
  </si>
  <si>
    <t>French Polynesia</t>
  </si>
  <si>
    <t>Polynésie française (la)</t>
  </si>
  <si>
    <t>PF</t>
  </si>
  <si>
    <t>PYF</t>
  </si>
  <si>
    <t>VIRGIN ISLANDS (U.S.)</t>
  </si>
  <si>
    <t xml:space="preserve">ABN </t>
  </si>
  <si>
    <t>Seller's catalogue number</t>
  </si>
  <si>
    <t>Locally assigned control number</t>
  </si>
  <si>
    <t>0078</t>
  </si>
  <si>
    <t xml:space="preserve">Mitel terminal or switching equipment </t>
  </si>
  <si>
    <t xml:space="preserve">1) XXX/MITEL/Mitel Corporation//, 2) None
</t>
  </si>
  <si>
    <t>9949</t>
  </si>
  <si>
    <t>Slovenia VAT number</t>
  </si>
  <si>
    <t>A debit transaction made through the ACH system to a savings account using the CTX payment format.</t>
  </si>
  <si>
    <t>Binding service.</t>
  </si>
  <si>
    <t>2I</t>
  </si>
  <si>
    <t>British thermal unit (international table) per hour</t>
  </si>
  <si>
    <t>Free text or coded information to indicate a specific discrepancy.</t>
  </si>
  <si>
    <t>French Southern Territories (the)</t>
  </si>
  <si>
    <t>Terres australes françaises (les)</t>
  </si>
  <si>
    <t>TF</t>
  </si>
  <si>
    <t>ATF</t>
  </si>
  <si>
    <t>AUSTRALIA</t>
  </si>
  <si>
    <t>Australian Dollar</t>
  </si>
  <si>
    <t>AUD</t>
  </si>
  <si>
    <t>Identification number assigned to a seller's catalogue.</t>
  </si>
  <si>
    <t>A number assigned locally for control purposes.</t>
  </si>
  <si>
    <t>0079</t>
  </si>
  <si>
    <t xml:space="preserve">ATM Forum </t>
  </si>
  <si>
    <t xml:space="preserve">1) Format includes 2 fields, First field = ICD, Second field = Domains Specific Part,
</t>
  </si>
  <si>
    <t>9950</t>
  </si>
  <si>
    <t>Slovakia VAT number</t>
  </si>
  <si>
    <t>ACH savings cash concentration/disbursement plus (CCD+)</t>
  </si>
  <si>
    <t>ADN</t>
  </si>
  <si>
    <t>Repair or replacement of broken returnable package</t>
  </si>
  <si>
    <t>2J</t>
  </si>
  <si>
    <t>cubic centimetre per second</t>
  </si>
  <si>
    <t>ABP</t>
  </si>
  <si>
    <t>Confirmation instructions</t>
  </si>
  <si>
    <t>Gabon</t>
  </si>
  <si>
    <t>Gabon (le)</t>
  </si>
  <si>
    <t>GA</t>
  </si>
  <si>
    <t>GAB</t>
  </si>
  <si>
    <t>CHRISTMAS ISLAND</t>
  </si>
  <si>
    <t xml:space="preserve">ABO </t>
  </si>
  <si>
    <t>Originator's reference</t>
  </si>
  <si>
    <t>Buyer's colour</t>
  </si>
  <si>
    <t>0080</t>
  </si>
  <si>
    <t xml:space="preserve">UK National Health Service Scheme, (EDIRA compliant) </t>
  </si>
  <si>
    <t>9951</t>
  </si>
  <si>
    <t>San Marino VAT number</t>
  </si>
  <si>
    <t>credit A credit transaction made through the ACH system to a savings account using the CCD+ payment format.</t>
  </si>
  <si>
    <t>The service of repairing or replacing a broken returnable package.</t>
  </si>
  <si>
    <t>2K</t>
  </si>
  <si>
    <t>cubic foot per hour</t>
  </si>
  <si>
    <t>Documentary credit confirmation instructions.</t>
  </si>
  <si>
    <t>Gambia (the)</t>
  </si>
  <si>
    <t>Gambie (la)</t>
  </si>
  <si>
    <t>GM</t>
  </si>
  <si>
    <t>GMB</t>
  </si>
  <si>
    <t>COCOS (KEELING) ISLANDS (THE)</t>
  </si>
  <si>
    <t>A unique reference assigned by the originator.</t>
  </si>
  <si>
    <t>Colour assigned by buyer.</t>
  </si>
  <si>
    <t>0081</t>
  </si>
  <si>
    <t xml:space="preserve">International NSAP </t>
  </si>
  <si>
    <t xml:space="preserve">1) NSAP address (detailed document on structure can be supplied on request, 2) No check digit
</t>
  </si>
  <si>
    <t>9952</t>
  </si>
  <si>
    <t>Turkey VAT number</t>
  </si>
  <si>
    <t>Payment to bank account</t>
  </si>
  <si>
    <t>Paiement sur compte bancaire</t>
  </si>
  <si>
    <t>ADO</t>
  </si>
  <si>
    <t>Efficient logistics</t>
  </si>
  <si>
    <t>2L</t>
  </si>
  <si>
    <t>cubic foot per minute</t>
  </si>
  <si>
    <t>ABQ</t>
  </si>
  <si>
    <t>Method of issuance</t>
  </si>
  <si>
    <t>Georgia</t>
  </si>
  <si>
    <t>Géorgie (la)</t>
  </si>
  <si>
    <t>GE</t>
  </si>
  <si>
    <t>GEO</t>
  </si>
  <si>
    <t>HEARD ISLAND AND McDONALD ISLANDS</t>
  </si>
  <si>
    <t xml:space="preserve">ABP </t>
  </si>
  <si>
    <t>Declarant's Customs identity number</t>
  </si>
  <si>
    <t>BP</t>
  </si>
  <si>
    <t>Buyer's part number</t>
  </si>
  <si>
    <t>0082</t>
  </si>
  <si>
    <t xml:space="preserve">Norwegian Telecommunications Authority's, NTA'S, EDI, identifier scheme (EDIRA compliant) </t>
  </si>
  <si>
    <t>9953</t>
  </si>
  <si>
    <t>Holy See (Vatican City State) VAT number</t>
  </si>
  <si>
    <t>Payment by an arrangement for settling debts that is operated by the Post Office.</t>
  </si>
  <si>
    <t>A code indicating efficient logistics services.</t>
  </si>
  <si>
    <t>2M</t>
  </si>
  <si>
    <t>centimetre per second</t>
  </si>
  <si>
    <t>Method of issuance of documentary credit.</t>
  </si>
  <si>
    <t>Germany</t>
  </si>
  <si>
    <t>Allemagne (l')</t>
  </si>
  <si>
    <t>DE</t>
  </si>
  <si>
    <t>DEU</t>
  </si>
  <si>
    <t>KIRIBATI</t>
  </si>
  <si>
    <t>Reference to the party whose posted bond or security is being declared in order to accept responsibility for a goods declaration and the applicable duties and taxes.</t>
  </si>
  <si>
    <t>Reference number assigned by the buyer to identify an article.</t>
  </si>
  <si>
    <t>0083</t>
  </si>
  <si>
    <t xml:space="preserve">Advanced Telecommunications Modules Limited, Corporate Network </t>
  </si>
  <si>
    <t xml:space="preserve">1) Format includes 2 fields : First field = ICD, Second field = Domain specific part, 2) None
</t>
  </si>
  <si>
    <t>9955</t>
  </si>
  <si>
    <t>Swedish VAT number</t>
  </si>
  <si>
    <t xml:space="preserve">43 </t>
  </si>
  <si>
    <t>ADP</t>
  </si>
  <si>
    <t>Merchandising</t>
  </si>
  <si>
    <t>2N</t>
  </si>
  <si>
    <t>decibel</t>
  </si>
  <si>
    <t>Documents delivery instructions</t>
  </si>
  <si>
    <t>Ghana</t>
  </si>
  <si>
    <t>Ghana (le)</t>
  </si>
  <si>
    <t>GH</t>
  </si>
  <si>
    <t>GHA</t>
  </si>
  <si>
    <t>NAURU</t>
  </si>
  <si>
    <t xml:space="preserve">ABQ </t>
  </si>
  <si>
    <t>Importer reference number</t>
  </si>
  <si>
    <t>Variable measure product code</t>
  </si>
  <si>
    <t>0084</t>
  </si>
  <si>
    <t xml:space="preserve">Athens Chamber of Commerce &amp; Industry Scheme (EDIRA compliant) </t>
  </si>
  <si>
    <t>9956</t>
  </si>
  <si>
    <t xml:space="preserve">Belgian Crossroad Bank of Enterprises </t>
  </si>
  <si>
    <t>debit A debit transaction made through the ACH system to a savings account using the CCD+ payment format.</t>
  </si>
  <si>
    <t>A code indicating that merchandising services are in operation.</t>
  </si>
  <si>
    <t>2P</t>
  </si>
  <si>
    <t>kilobyte</t>
  </si>
  <si>
    <t>Delivery instructions for documents required under a documentary credit.</t>
  </si>
  <si>
    <t>Gibraltar</t>
  </si>
  <si>
    <t>GI</t>
  </si>
  <si>
    <t>GIB</t>
  </si>
  <si>
    <t>NORFOLK ISLAND</t>
  </si>
  <si>
    <t>Reference number assigned by the importer to identify a particular shipment for his own purposes.</t>
  </si>
  <si>
    <t>A code assigned to identify a variable measure item.</t>
  </si>
  <si>
    <t>0085</t>
  </si>
  <si>
    <t xml:space="preserve">Swiss Chambers of Commerce Scheme (EDIRA) compliant </t>
  </si>
  <si>
    <t xml:space="preserve">999-999999-999999-9-99; useage of 100999999-999999-9-99 is prohibited, 1)18 numerical characters, organization ID (mandatory): 9 characters (first 3 char. may, indicate a registration office), organization part, OPI (optional): 6 char. OPI source indicator, OPIS (optional): 1 char. 2) Check digits (optional): last 2 char. Calculated mod 97 on used characters
</t>
  </si>
  <si>
    <t>9957</t>
  </si>
  <si>
    <t>French VAT number</t>
  </si>
  <si>
    <t xml:space="preserve">44 </t>
  </si>
  <si>
    <t>Accepted bill of exchange</t>
  </si>
  <si>
    <t>ADQ</t>
  </si>
  <si>
    <t>Product mix</t>
  </si>
  <si>
    <t>2Q</t>
  </si>
  <si>
    <t>kilobecquerel</t>
  </si>
  <si>
    <t>Additional conditions</t>
  </si>
  <si>
    <t>Greece</t>
  </si>
  <si>
    <t>Grèce (la)</t>
  </si>
  <si>
    <t>GR</t>
  </si>
  <si>
    <t>GRC</t>
  </si>
  <si>
    <t>USE code: EL</t>
  </si>
  <si>
    <t>TUVALU</t>
  </si>
  <si>
    <t xml:space="preserve">ABR </t>
  </si>
  <si>
    <t>Export clearance instruction reference number</t>
  </si>
  <si>
    <t>Financial phase</t>
  </si>
  <si>
    <t>0086</t>
  </si>
  <si>
    <t xml:space="preserve">United States Council for International Business (USCIB) Scheme, (EDIRA compliant) </t>
  </si>
  <si>
    <t>9958</t>
  </si>
  <si>
    <t>German Leitweg ID</t>
  </si>
  <si>
    <t>Bill drawn by the creditor on the debtor and accepted by the debtor.</t>
  </si>
  <si>
    <t>A code indicating that product mixing services are in operation.</t>
  </si>
  <si>
    <t>2R</t>
  </si>
  <si>
    <t>kilocurie</t>
  </si>
  <si>
    <t>Additional conditions to the issuance of a documentary credit.</t>
  </si>
  <si>
    <t>Greenland</t>
  </si>
  <si>
    <t>Groenland (le)</t>
  </si>
  <si>
    <t>GL</t>
  </si>
  <si>
    <t>GRL</t>
  </si>
  <si>
    <t>CANADA</t>
  </si>
  <si>
    <t>Canadian Dollar</t>
  </si>
  <si>
    <t>CAD</t>
  </si>
  <si>
    <t>Reference number of the clearance instructions given by the consignor through different means.</t>
  </si>
  <si>
    <t>To specify as an item, the financial phase.</t>
  </si>
  <si>
    <t>0087</t>
  </si>
  <si>
    <t xml:space="preserve">National Federation of Chambers of Commerce &amp; Industry of Belgium, Scheme (EDIRA compliant) </t>
  </si>
  <si>
    <t xml:space="preserve">45 </t>
  </si>
  <si>
    <t>Referenced home-banking credit transfer</t>
  </si>
  <si>
    <t>ADR</t>
  </si>
  <si>
    <t>Other services</t>
  </si>
  <si>
    <t>2U</t>
  </si>
  <si>
    <t>megagram</t>
  </si>
  <si>
    <t>Information/instructions about additional amounts covered</t>
  </si>
  <si>
    <t>Grenada</t>
  </si>
  <si>
    <t>Grenade (la)</t>
  </si>
  <si>
    <t>GD</t>
  </si>
  <si>
    <t>GRD</t>
  </si>
  <si>
    <t>AFGHANISTAN</t>
  </si>
  <si>
    <t>Afghani</t>
  </si>
  <si>
    <t>AFN</t>
  </si>
  <si>
    <t xml:space="preserve">ABS </t>
  </si>
  <si>
    <t>Import clearance instruction reference number</t>
  </si>
  <si>
    <t>Contract breakdown</t>
  </si>
  <si>
    <t>0089</t>
  </si>
  <si>
    <t xml:space="preserve">The Association of British Chambers of Commerce Ltd. Scheme, (EDIRA compliant) </t>
  </si>
  <si>
    <t>A referenced credit transfer initiated through home- banking.</t>
  </si>
  <si>
    <t>A code indicating that other non-specific services are in operation.</t>
  </si>
  <si>
    <t>2X</t>
  </si>
  <si>
    <t>metre per minute</t>
  </si>
  <si>
    <t>Additional amounts information/instruction.</t>
  </si>
  <si>
    <t>Guadeloupe</t>
  </si>
  <si>
    <t>Guadeloupe (la)</t>
  </si>
  <si>
    <t>GP</t>
  </si>
  <si>
    <t>GLP</t>
  </si>
  <si>
    <t>ALBANIA</t>
  </si>
  <si>
    <t>Lek</t>
  </si>
  <si>
    <t>ALL</t>
  </si>
  <si>
    <t>Reference number of the import clearance instructions given by the consignor/consignee through different means.</t>
  </si>
  <si>
    <t>To specify as an item, the contract breakdown.</t>
  </si>
  <si>
    <t>0090</t>
  </si>
  <si>
    <t xml:space="preserve">Internet IP addressing - ISO 6523 ICD encoding </t>
  </si>
  <si>
    <t xml:space="preserve">1) ICD, Organization Code, 1-14 characters, Organization name, up to 250 characters, 2) None, as the whole message has a checking mechanism
</t>
  </si>
  <si>
    <t xml:space="preserve">46 </t>
  </si>
  <si>
    <t>Interbank debit transfer</t>
  </si>
  <si>
    <t>ADT</t>
  </si>
  <si>
    <t>Pick-up</t>
  </si>
  <si>
    <t>2Y</t>
  </si>
  <si>
    <t>milliroentgen</t>
  </si>
  <si>
    <t>Deferred payment termed additional</t>
  </si>
  <si>
    <t>Guam</t>
  </si>
  <si>
    <t>GU</t>
  </si>
  <si>
    <t>GUM</t>
  </si>
  <si>
    <t>ALGERIA</t>
  </si>
  <si>
    <t>Algerian Dinar</t>
  </si>
  <si>
    <t>DZD</t>
  </si>
  <si>
    <t xml:space="preserve">ABT </t>
  </si>
  <si>
    <t>Goods declaration document identifier, Customs</t>
  </si>
  <si>
    <t>Technical phase</t>
  </si>
  <si>
    <t>0091</t>
  </si>
  <si>
    <t xml:space="preserve">Cisco Sysytems / OSI Network </t>
  </si>
  <si>
    <t xml:space="preserve">1) Three fields, First field = ICD, Second field = Organization Code, 1-14 characters, Third field = Organization Name, up to 150 characters, 2)
</t>
  </si>
  <si>
    <t>A debit transfer via interbank means.</t>
  </si>
  <si>
    <t>The service of picking up or collection of goods.</t>
  </si>
  <si>
    <t>2Z</t>
  </si>
  <si>
    <t>millivolt</t>
  </si>
  <si>
    <t>Additional terms concerning deferred payment.</t>
  </si>
  <si>
    <t>Guatemala</t>
  </si>
  <si>
    <t>Guatemala (le)</t>
  </si>
  <si>
    <t>GT</t>
  </si>
  <si>
    <t>GTM</t>
  </si>
  <si>
    <t>ANGOLA</t>
  </si>
  <si>
    <t>Kwanza</t>
  </si>
  <si>
    <t>AOA</t>
  </si>
  <si>
    <t>[1426] Reference number, assigned or accepted by Customs, to identify a goods declaration.</t>
  </si>
  <si>
    <t>To specify as an item, the technical phase.</t>
  </si>
  <si>
    <t>0093</t>
  </si>
  <si>
    <t xml:space="preserve">Revenue Canada Business Number Registration (EDIRA compliant) </t>
  </si>
  <si>
    <t xml:space="preserve">47 </t>
  </si>
  <si>
    <t>Home-banking debit transfer</t>
  </si>
  <si>
    <t>ADW</t>
  </si>
  <si>
    <t>Chronic illness</t>
  </si>
  <si>
    <t>ABV</t>
  </si>
  <si>
    <t>Acceptance terms additional</t>
  </si>
  <si>
    <t>Guernsey</t>
  </si>
  <si>
    <t>Guernesey</t>
  </si>
  <si>
    <t>GG</t>
  </si>
  <si>
    <t>GGY</t>
  </si>
  <si>
    <t>ANGUILLA</t>
  </si>
  <si>
    <t>East Caribbean Dollar</t>
  </si>
  <si>
    <t>XCD</t>
  </si>
  <si>
    <t xml:space="preserve">ABU </t>
  </si>
  <si>
    <t>Article number</t>
  </si>
  <si>
    <t>BU</t>
  </si>
  <si>
    <t>Dye lot number</t>
  </si>
  <si>
    <t>0094</t>
  </si>
  <si>
    <t xml:space="preserve">DEUTSCHER INDUSTRIE- UND HANDELSTAG (DIHT) Scheme (EDIRA compliant) </t>
  </si>
  <si>
    <t>A debit transfer initiated through home-banking.</t>
  </si>
  <si>
    <t>The special services provided due to chronic illness.</t>
  </si>
  <si>
    <t>3C</t>
  </si>
  <si>
    <t>manmonth</t>
  </si>
  <si>
    <t>Additional terms concerning acceptance.</t>
  </si>
  <si>
    <t>Guinea</t>
  </si>
  <si>
    <t>Guinée (la)</t>
  </si>
  <si>
    <t>GN</t>
  </si>
  <si>
    <t>GIN</t>
  </si>
  <si>
    <t>ANTIGUA AND BARBUDA</t>
  </si>
  <si>
    <t>A number that identifies an article.</t>
  </si>
  <si>
    <t>Number identifying a dye lot.</t>
  </si>
  <si>
    <t>0095</t>
  </si>
  <si>
    <t xml:space="preserve">Hewlett - Packard Company Internal AM Network </t>
  </si>
  <si>
    <t xml:space="preserve">1) Format includes 2 fields: First field = ICD, 2) Second field = Domain specific part
</t>
  </si>
  <si>
    <t xml:space="preserve">48 </t>
  </si>
  <si>
    <t>Bank card</t>
  </si>
  <si>
    <t>Paiement par carte bancaire</t>
  </si>
  <si>
    <t>ADY</t>
  </si>
  <si>
    <t>New product introduction</t>
  </si>
  <si>
    <t>4C</t>
  </si>
  <si>
    <t>centistokes</t>
  </si>
  <si>
    <t>Negotiation terms additional</t>
  </si>
  <si>
    <t>Guinea-Bissau</t>
  </si>
  <si>
    <t>Guinée-Bissau (la)</t>
  </si>
  <si>
    <t>GW</t>
  </si>
  <si>
    <t>GNB</t>
  </si>
  <si>
    <t>ARGENTINA</t>
  </si>
  <si>
    <t>Argentine Peso</t>
  </si>
  <si>
    <t>ARS</t>
  </si>
  <si>
    <t xml:space="preserve">ABV </t>
  </si>
  <si>
    <t>Intra-plant routing</t>
  </si>
  <si>
    <t>Daily statement of activities</t>
  </si>
  <si>
    <t>DK:P</t>
  </si>
  <si>
    <t xml:space="preserve">DANISH CHAMBER OF COMMERCE Scheme (EDIRA compliant) </t>
  </si>
  <si>
    <t>Payment by means of a card issued by a bank or other financial institution.</t>
  </si>
  <si>
    <t>A service provided by a buyer when introducing a new product from a suppliers range to the range traded by the buyer.</t>
  </si>
  <si>
    <t>4G</t>
  </si>
  <si>
    <t>microlitre</t>
  </si>
  <si>
    <t>Additional terms concerning negotiation.</t>
  </si>
  <si>
    <t>Guyana</t>
  </si>
  <si>
    <t>Guyana (le)</t>
  </si>
  <si>
    <t>GY</t>
  </si>
  <si>
    <t>GUY</t>
  </si>
  <si>
    <t>ARMENIA</t>
  </si>
  <si>
    <t>Armenian Dram</t>
  </si>
  <si>
    <t>AMD</t>
  </si>
  <si>
    <t>To define routing within a plant.</t>
  </si>
  <si>
    <t>A statement listing activities of one day.</t>
  </si>
  <si>
    <t>IT:FTI</t>
  </si>
  <si>
    <t xml:space="preserve">FTI - Ediforum Italia, (EDIRA compliant) </t>
  </si>
  <si>
    <t xml:space="preserve">49 </t>
  </si>
  <si>
    <t>Direct debit</t>
  </si>
  <si>
    <t>Paiement par prélèvement</t>
  </si>
  <si>
    <t>ADZ</t>
  </si>
  <si>
    <t>Direct delivery</t>
  </si>
  <si>
    <t>4H</t>
  </si>
  <si>
    <t>micrometre (micron)</t>
  </si>
  <si>
    <t>ABX</t>
  </si>
  <si>
    <t>Document name and documentary requirements</t>
  </si>
  <si>
    <t>Haiti</t>
  </si>
  <si>
    <t>Haïti</t>
  </si>
  <si>
    <t>HT</t>
  </si>
  <si>
    <t>HTI</t>
  </si>
  <si>
    <t>ARUBA</t>
  </si>
  <si>
    <t>Aruban Florin</t>
  </si>
  <si>
    <t>AWG</t>
  </si>
  <si>
    <t xml:space="preserve">ABW </t>
  </si>
  <si>
    <t>Stock keeping unit number</t>
  </si>
  <si>
    <t>Periodical statement of activities within a bilaterally</t>
  </si>
  <si>
    <t>0098</t>
  </si>
  <si>
    <t xml:space="preserve">CHAMBER OF COMMERCE TEL AVIV-JAFFA Scheme (EDIRA compliant) </t>
  </si>
  <si>
    <t>The amount is to be, or has been, directly debited to the customer's bank account.</t>
  </si>
  <si>
    <t>Direct delivery service.</t>
  </si>
  <si>
    <t>4K</t>
  </si>
  <si>
    <t>milliampere</t>
  </si>
  <si>
    <t>Document name and documentary requirements.</t>
  </si>
  <si>
    <t>Heard Island and McDonald Islands</t>
  </si>
  <si>
    <t>Heard-et-Îles MacDonald (l'Île)</t>
  </si>
  <si>
    <t>HM</t>
  </si>
  <si>
    <t>HMD</t>
  </si>
  <si>
    <t>AZERBAIJAN</t>
  </si>
  <si>
    <t>Azerbaijan Manat</t>
  </si>
  <si>
    <t>AZN</t>
  </si>
  <si>
    <t>A number that identifies the stock keeping unit.</t>
  </si>
  <si>
    <t>agreed time period Periodical statement listing activities within a bilaterally agreed time period.</t>
  </si>
  <si>
    <t>0099</t>
  </si>
  <si>
    <t xml:space="preserve">Siemens Supervisory Systems Network </t>
  </si>
  <si>
    <t xml:space="preserve">1) cccc (ICD), 2) No check digits as in general the whole message has a checking mechanism
</t>
  </si>
  <si>
    <t xml:space="preserve">50 </t>
  </si>
  <si>
    <t>Payment by postgiro</t>
  </si>
  <si>
    <t>AEA</t>
  </si>
  <si>
    <t>Diversion</t>
  </si>
  <si>
    <t>4L</t>
  </si>
  <si>
    <t>megabyte</t>
  </si>
  <si>
    <t>ABZ</t>
  </si>
  <si>
    <t>Instructions/information about revolving documentary credit</t>
  </si>
  <si>
    <t>Holy See (the)</t>
  </si>
  <si>
    <t>Saint-Siège (le)</t>
  </si>
  <si>
    <t>VA</t>
  </si>
  <si>
    <t>VAT</t>
  </si>
  <si>
    <t>BAHAMAS (THE)</t>
  </si>
  <si>
    <t>Bahamian Dollar</t>
  </si>
  <si>
    <t>BSD</t>
  </si>
  <si>
    <t xml:space="preserve">ABX </t>
  </si>
  <si>
    <t>Text Element Identifier deletion reference</t>
  </si>
  <si>
    <t>BX</t>
  </si>
  <si>
    <t>Calendar week statement of activities</t>
  </si>
  <si>
    <t>0100</t>
  </si>
  <si>
    <t xml:space="preserve">PNG_ICD Scheme </t>
  </si>
  <si>
    <t>A method for the transmission of funds through the postal system rather than through the banking system.</t>
  </si>
  <si>
    <t>The service of diverting deliverables.</t>
  </si>
  <si>
    <t>4M</t>
  </si>
  <si>
    <t>milligram per hour</t>
  </si>
  <si>
    <t>Instructions/information about a revolving documentary credit.</t>
  </si>
  <si>
    <t>Honduras</t>
  </si>
  <si>
    <t>Honduras (le)</t>
  </si>
  <si>
    <t>HN</t>
  </si>
  <si>
    <t>HND</t>
  </si>
  <si>
    <t>BAHRAIN</t>
  </si>
  <si>
    <t>Bahraini Dinar</t>
  </si>
  <si>
    <t>BHD</t>
  </si>
  <si>
    <t>The reference used within a given TEI (Text Element Identifier) which is to be deleted.</t>
  </si>
  <si>
    <t>A statement listing activities of a calendar week.</t>
  </si>
  <si>
    <t>0101</t>
  </si>
  <si>
    <t xml:space="preserve">South African Code Allocation </t>
  </si>
  <si>
    <t xml:space="preserve">51 </t>
  </si>
  <si>
    <t>FR, norme 6 97-Telereglement CFONB (French Organisation for</t>
  </si>
  <si>
    <t>AEB</t>
  </si>
  <si>
    <t>Disconnect</t>
  </si>
  <si>
    <t>4N</t>
  </si>
  <si>
    <t>megabecquerel</t>
  </si>
  <si>
    <t>ACA</t>
  </si>
  <si>
    <t>Documentary requirements</t>
  </si>
  <si>
    <t>Hong Kong</t>
  </si>
  <si>
    <t>HK</t>
  </si>
  <si>
    <t>HKG</t>
  </si>
  <si>
    <t>BANGLADESH</t>
  </si>
  <si>
    <t>Taka</t>
  </si>
  <si>
    <t>BDT</t>
  </si>
  <si>
    <t xml:space="preserve">ABY </t>
  </si>
  <si>
    <t>Allotment identification (Air)</t>
  </si>
  <si>
    <t>Calendar month statement of activities</t>
  </si>
  <si>
    <t>0102</t>
  </si>
  <si>
    <t xml:space="preserve">HEAG </t>
  </si>
  <si>
    <t xml:space="preserve">1) cccc(ICD), 2) no check digits
</t>
  </si>
  <si>
    <t>Banking Standards) - Option A A French standard procedure that allows a debtor to pay an amount due to a creditor. The creditor will forward it to its bank, which will collect the money on the bank account of the debtor.</t>
  </si>
  <si>
    <t>The service is a disconnection.</t>
  </si>
  <si>
    <t>4O</t>
  </si>
  <si>
    <t>microfarad</t>
  </si>
  <si>
    <t>Specification of the documentary requirements.</t>
  </si>
  <si>
    <t>Hungary</t>
  </si>
  <si>
    <t>Hongrie (la)</t>
  </si>
  <si>
    <t>HU</t>
  </si>
  <si>
    <t>HUN</t>
  </si>
  <si>
    <t>BARBADOS</t>
  </si>
  <si>
    <t>Barbados Dollar</t>
  </si>
  <si>
    <t>BBD</t>
  </si>
  <si>
    <t>Reference assigned to guarantied capacity on one or more specific flights on specific date(s) to third parties as agents and other airlines.</t>
  </si>
  <si>
    <t>A statement listing activities of a calendar month.</t>
  </si>
  <si>
    <t>0104</t>
  </si>
  <si>
    <t xml:space="preserve">BT - ICD Coding System </t>
  </si>
  <si>
    <t xml:space="preserve">1) Format includes 2 fields: First field = ICD (4 decimal digits), Second field = Domain specific part, 2) None
</t>
  </si>
  <si>
    <t xml:space="preserve">52 </t>
  </si>
  <si>
    <t>Urgent commercial payment</t>
  </si>
  <si>
    <t>AEC</t>
  </si>
  <si>
    <t>Distribution</t>
  </si>
  <si>
    <t>4P</t>
  </si>
  <si>
    <t>newton per metre</t>
  </si>
  <si>
    <t>ACB</t>
  </si>
  <si>
    <t>Additional information</t>
  </si>
  <si>
    <t>Iceland</t>
  </si>
  <si>
    <t>Islande (l')</t>
  </si>
  <si>
    <t>IS</t>
  </si>
  <si>
    <t>ISL</t>
  </si>
  <si>
    <t>BELARUS</t>
  </si>
  <si>
    <t>Belarusian Ruble</t>
  </si>
  <si>
    <t>BYN</t>
  </si>
  <si>
    <t xml:space="preserve">ABZ </t>
  </si>
  <si>
    <t>Vehicle licence number</t>
  </si>
  <si>
    <t>Original equipment number</t>
  </si>
  <si>
    <t>0105</t>
  </si>
  <si>
    <t xml:space="preserve">Portuguese Chamber of Commerce and Industry Scheme (EDIRA compliant) </t>
  </si>
  <si>
    <t>Payment order which requires guaranteed processing by the most appropriate means to ensure it occurs on the requested execution date, provided that it is issued to the ordered bank before the agreed cut-off time.</t>
  </si>
  <si>
    <t>Distribution service.</t>
  </si>
  <si>
    <t>4Q</t>
  </si>
  <si>
    <t>ounce inch</t>
  </si>
  <si>
    <t>(4270) The text contains additional information.</t>
  </si>
  <si>
    <t>India</t>
  </si>
  <si>
    <t>Inde (l')</t>
  </si>
  <si>
    <t>IN</t>
  </si>
  <si>
    <t>IND</t>
  </si>
  <si>
    <t>BELIZE</t>
  </si>
  <si>
    <t>Belize Dollar</t>
  </si>
  <si>
    <t>BZD</t>
  </si>
  <si>
    <t>Number of the licence issued for a vehicle by an agency of government.</t>
  </si>
  <si>
    <t>Original equipment number allocated to spare parts by the manufacturer.</t>
  </si>
  <si>
    <t>NL:KVK</t>
  </si>
  <si>
    <t xml:space="preserve">Vereniging van Kamers van Koophandel en Fabrieken in Nederland (Association of Chambers of Commerce and Industry in the Netherlands), Scheme (EDIRA compliant) </t>
  </si>
  <si>
    <t xml:space="preserve">53 </t>
  </si>
  <si>
    <t>Urgent Treasury Payment</t>
  </si>
  <si>
    <t>AED</t>
  </si>
  <si>
    <t>Handling of hazardous cargo</t>
  </si>
  <si>
    <t>4R</t>
  </si>
  <si>
    <t>ounce foot</t>
  </si>
  <si>
    <t>ACC</t>
  </si>
  <si>
    <t>Factor assignment clause</t>
  </si>
  <si>
    <t>Indonesia</t>
  </si>
  <si>
    <t>Indonésie (l')</t>
  </si>
  <si>
    <t>IDN</t>
  </si>
  <si>
    <t>BENIN</t>
  </si>
  <si>
    <t>CFA Franc BCEAO</t>
  </si>
  <si>
    <t>XOF</t>
  </si>
  <si>
    <t xml:space="preserve">AC </t>
  </si>
  <si>
    <t>Air cargo transfer manifest</t>
  </si>
  <si>
    <t>Industry commodity code</t>
  </si>
  <si>
    <t>0107</t>
  </si>
  <si>
    <t xml:space="preserve">Association of Swedish Chambers of Commerce and Industry Scheme (EDIRA compliant) </t>
  </si>
  <si>
    <t>Payment order or transfer which must be executed, by the most appropriate means, as urgently as possible and before urgent commercial payments.</t>
  </si>
  <si>
    <t>A service for handling hazardous cargo.</t>
  </si>
  <si>
    <t>4T</t>
  </si>
  <si>
    <t>picofarad</t>
  </si>
  <si>
    <t>Assignment based on an agreement between seller and factor.</t>
  </si>
  <si>
    <t>Iran (Islamic Republic of)</t>
  </si>
  <si>
    <t>Iran (République Islamique d')</t>
  </si>
  <si>
    <t>IR</t>
  </si>
  <si>
    <t>IRN</t>
  </si>
  <si>
    <t>BERMUDA</t>
  </si>
  <si>
    <t>Bermudian Dollar</t>
  </si>
  <si>
    <t>BMD</t>
  </si>
  <si>
    <t>A number assigned to an air cargo list of goods to be transferred.</t>
  </si>
  <si>
    <t>The codes given to certain commodities by an industry.</t>
  </si>
  <si>
    <t>0108</t>
  </si>
  <si>
    <t xml:space="preserve">Australian Chambers of Commerce and Industry Scheme (EDIRA compliant) </t>
  </si>
  <si>
    <t xml:space="preserve">54 </t>
  </si>
  <si>
    <t>Credit card</t>
  </si>
  <si>
    <t>AEF</t>
  </si>
  <si>
    <t>Rents and leases</t>
  </si>
  <si>
    <t>4U</t>
  </si>
  <si>
    <t>pound per hour</t>
  </si>
  <si>
    <t>ACD</t>
  </si>
  <si>
    <t>Reason</t>
  </si>
  <si>
    <t>Iraq</t>
  </si>
  <si>
    <t>Iraq (l')</t>
  </si>
  <si>
    <t>IQ</t>
  </si>
  <si>
    <t>IRQ</t>
  </si>
  <si>
    <t>Ngultrum</t>
  </si>
  <si>
    <t xml:space="preserve">ACA </t>
  </si>
  <si>
    <t>Cargo acceptance order reference number</t>
  </si>
  <si>
    <t>Commodity grouping</t>
  </si>
  <si>
    <t>0109</t>
  </si>
  <si>
    <t xml:space="preserve">BellSouth ICD AESA (ATM End System Address) </t>
  </si>
  <si>
    <t xml:space="preserve">Field, #bytes, Name, Notes: 1, 1, Authority and Format Identifier, =0x47; 2, 2, ICD; 3, 10, Higher Order Domain Specific Part, BellSouth administered; 4, 6, End System Identifier, End user field; 5, 1, Selector, End user field; This structure conforms to the ICD AESA specified in User-Network (UNI), Specification Version 3.1 and ATM User-Network Interface (UNI) Signalling, Specification Version 4.0 (af-sig-0061.000). Both by the ATM Forum.
</t>
  </si>
  <si>
    <t>Payment made by means of credit card.</t>
  </si>
  <si>
    <t>The service of renting and/or leasing.</t>
  </si>
  <si>
    <t>4W</t>
  </si>
  <si>
    <t>ton (US) per hour</t>
  </si>
  <si>
    <t>Reason for a request or response.</t>
  </si>
  <si>
    <t>Ireland</t>
  </si>
  <si>
    <t>Irlande (l')</t>
  </si>
  <si>
    <t>IE</t>
  </si>
  <si>
    <t>IRL</t>
  </si>
  <si>
    <t>BOLIVIA (PLURINATIONAL STATE OF)</t>
  </si>
  <si>
    <t>Boliviano</t>
  </si>
  <si>
    <t>BOB</t>
  </si>
  <si>
    <t>Reference assigned to the cargo acceptance order.</t>
  </si>
  <si>
    <t>Code for a group of articles with common characteristics (e.g. used for statistical purposes).</t>
  </si>
  <si>
    <t>0110</t>
  </si>
  <si>
    <t xml:space="preserve">Bell Atlantic </t>
  </si>
  <si>
    <t xml:space="preserve">Format includes 2 fields : First field = ICD, Second field = Domain Specific Part
</t>
  </si>
  <si>
    <t xml:space="preserve">55 </t>
  </si>
  <si>
    <t>Debit card</t>
  </si>
  <si>
    <t>AEH</t>
  </si>
  <si>
    <t>Location differential</t>
  </si>
  <si>
    <t>4X</t>
  </si>
  <si>
    <t>kilolitre per hour</t>
  </si>
  <si>
    <t>ACE</t>
  </si>
  <si>
    <t>Dispute</t>
  </si>
  <si>
    <t>Isle of Man</t>
  </si>
  <si>
    <t>Île de Man</t>
  </si>
  <si>
    <t>IM</t>
  </si>
  <si>
    <t>IMN</t>
  </si>
  <si>
    <t>Mvdol</t>
  </si>
  <si>
    <t>BOV</t>
  </si>
  <si>
    <t xml:space="preserve">ACB </t>
  </si>
  <si>
    <t>US government agency number</t>
  </si>
  <si>
    <t>Colour number</t>
  </si>
  <si>
    <t>0111</t>
  </si>
  <si>
    <t xml:space="preserve">Object Identifiers </t>
  </si>
  <si>
    <t xml:space="preserve">SMPTE 298M Universal Labels for Unique Identification, of Digital Data an ISO/ITU based identifier hierarchy registration system.
</t>
  </si>
  <si>
    <t>Payment made by means of debit card.</t>
  </si>
  <si>
    <t>Delivery to a different location than previously contracted.</t>
  </si>
  <si>
    <t>5A</t>
  </si>
  <si>
    <t>barrel (US) per minute</t>
  </si>
  <si>
    <t>A notice, usually from buyer to seller, that something was found wrong with goods delivered or the services rendered, or with the related invoice.</t>
  </si>
  <si>
    <t>Israel</t>
  </si>
  <si>
    <t>Israël</t>
  </si>
  <si>
    <t>IL</t>
  </si>
  <si>
    <t>ISR</t>
  </si>
  <si>
    <t>BOSNIA AND HERZEGOVINA</t>
  </si>
  <si>
    <t>Convertible Mark</t>
  </si>
  <si>
    <t>BAM</t>
  </si>
  <si>
    <t>A number that identifies a United States Government agency.</t>
  </si>
  <si>
    <t>Code for the colour of an article.</t>
  </si>
  <si>
    <t>0112</t>
  </si>
  <si>
    <t xml:space="preserve">ISO register for Standards producing Organizations </t>
  </si>
  <si>
    <t xml:space="preserve">1) Numeric sequential, 2)
</t>
  </si>
  <si>
    <t xml:space="preserve">56 </t>
  </si>
  <si>
    <t>Bankgiro</t>
  </si>
  <si>
    <t>AEI</t>
  </si>
  <si>
    <t>Aircraft refueling</t>
  </si>
  <si>
    <t>5B</t>
  </si>
  <si>
    <t>batch</t>
  </si>
  <si>
    <t>Additional attribute information</t>
  </si>
  <si>
    <t>Italy</t>
  </si>
  <si>
    <t>Italie (l')</t>
  </si>
  <si>
    <t>IT</t>
  </si>
  <si>
    <t>ITA</t>
  </si>
  <si>
    <t>BOTSWANA</t>
  </si>
  <si>
    <t>Pula</t>
  </si>
  <si>
    <t>BWP</t>
  </si>
  <si>
    <t xml:space="preserve">ACC </t>
  </si>
  <si>
    <t>Shipping unit identification</t>
  </si>
  <si>
    <t>Contract number</t>
  </si>
  <si>
    <t>0113</t>
  </si>
  <si>
    <t xml:space="preserve">OriginNet </t>
  </si>
  <si>
    <t xml:space="preserve">Format includes 2 fields, First field: ICD, Second field: Domain Specific Part
</t>
  </si>
  <si>
    <t>Payment will be, or has been, made by bankgiro.</t>
  </si>
  <si>
    <t>Fuel being put into the aircraft.</t>
  </si>
  <si>
    <t>5E</t>
  </si>
  <si>
    <t>MMSCF/day</t>
  </si>
  <si>
    <t>The text refers to information about an additional attribute not otherwise specified.</t>
  </si>
  <si>
    <t>Jamaica</t>
  </si>
  <si>
    <t>Jamaïque (la)</t>
  </si>
  <si>
    <t>JM</t>
  </si>
  <si>
    <t>JAM</t>
  </si>
  <si>
    <t>BRAZIL</t>
  </si>
  <si>
    <t>Brazilian Real</t>
  </si>
  <si>
    <t>BRL</t>
  </si>
  <si>
    <t>Identifying marks on the outermost unit that is used to transport merchandise.</t>
  </si>
  <si>
    <t>Reference number identifying a contract.</t>
  </si>
  <si>
    <t>0114</t>
  </si>
  <si>
    <t xml:space="preserve">Check Point Software Technologies </t>
  </si>
  <si>
    <t xml:space="preserve">1) Format includes 3 fields: First field: ICD, 4 decimal digits, Second field: Organization Code, 1-14 characters, Third field: Organization Name, up to 150 characters, 2) No check digits
</t>
  </si>
  <si>
    <t>Standing agreement</t>
  </si>
  <si>
    <t>Moyens de paiement convenu</t>
  </si>
  <si>
    <t>AEJ</t>
  </si>
  <si>
    <t>Fuel shipped into storage</t>
  </si>
  <si>
    <t>5J</t>
  </si>
  <si>
    <t>hydraulic horse power</t>
  </si>
  <si>
    <t>Absence declaration</t>
  </si>
  <si>
    <t>Japan</t>
  </si>
  <si>
    <t>Japon (le)</t>
  </si>
  <si>
    <t>JP</t>
  </si>
  <si>
    <t>JPN</t>
  </si>
  <si>
    <t>BRUNEI DARUSSALAM</t>
  </si>
  <si>
    <t>Brunei Dollar</t>
  </si>
  <si>
    <t>BND</t>
  </si>
  <si>
    <t xml:space="preserve">ACD </t>
  </si>
  <si>
    <t>Additional reference number</t>
  </si>
  <si>
    <t>Customs article number</t>
  </si>
  <si>
    <t>0115</t>
  </si>
  <si>
    <t xml:space="preserve">Pacific Bell Data Communications Network </t>
  </si>
  <si>
    <t xml:space="preserve">An OSI network address, which consists of the IDP, with subfields AFI and ICD, followed by the Domain Specific Part. No check digits are used.
</t>
  </si>
  <si>
    <t>The payment means have been previously agreed between seller and buyer and thus are not stated again.</t>
  </si>
  <si>
    <t>Fuel being shipped into a storage system.</t>
  </si>
  <si>
    <t>A10</t>
  </si>
  <si>
    <t>ampere square metre per joule second</t>
  </si>
  <si>
    <t>A declaration on the reason of the absence.</t>
  </si>
  <si>
    <t>Jersey</t>
  </si>
  <si>
    <t>JE</t>
  </si>
  <si>
    <t>JEY</t>
  </si>
  <si>
    <t>BURKINA FASO</t>
  </si>
  <si>
    <t>[1010] Reference number provided in addition to another given reference.</t>
  </si>
  <si>
    <t>Code defined by Customs authorities to an article or a group of articles for Customs purposes.</t>
  </si>
  <si>
    <t>0116</t>
  </si>
  <si>
    <t xml:space="preserve">PSS Object Identifiers </t>
  </si>
  <si>
    <t xml:space="preserve">1) As defined in ISO 6523, clause 3.1, 2) Check digits, none
</t>
  </si>
  <si>
    <t>SEPA credit transfer</t>
  </si>
  <si>
    <t>Virement SEPA</t>
  </si>
  <si>
    <t>AEK</t>
  </si>
  <si>
    <t>Cash on delivery</t>
  </si>
  <si>
    <t>A11</t>
  </si>
  <si>
    <t>angstrom</t>
  </si>
  <si>
    <t>Aggregation statement</t>
  </si>
  <si>
    <t>Jordan</t>
  </si>
  <si>
    <t>Jordanie (la)</t>
  </si>
  <si>
    <t>JO</t>
  </si>
  <si>
    <t>JOR</t>
  </si>
  <si>
    <t>BURUNDI</t>
  </si>
  <si>
    <t>Burundi Franc</t>
  </si>
  <si>
    <t>BIF</t>
  </si>
  <si>
    <t xml:space="preserve">ACE </t>
  </si>
  <si>
    <t>Related document number</t>
  </si>
  <si>
    <t>DR</t>
  </si>
  <si>
    <t>Drawing revision number</t>
  </si>
  <si>
    <t>0117</t>
  </si>
  <si>
    <t xml:space="preserve">STENTOR-ICD CODING SYSTEM </t>
  </si>
  <si>
    <t xml:space="preserve">1) Format includes 2 fields. First field - ICD (4 decimal digital), Second field - Domain Specific Part, 2) None
</t>
  </si>
  <si>
    <t>Credit transfer inside the Single Euro Payment Area (SEPA) system.</t>
  </si>
  <si>
    <t>The provision of a cash on delivery (COD) service.</t>
  </si>
  <si>
    <t>A12</t>
  </si>
  <si>
    <t>astronomical unit</t>
  </si>
  <si>
    <t>A statement on the way a specific variable or set of variables has been aggregated.</t>
  </si>
  <si>
    <t>Kazakhstan</t>
  </si>
  <si>
    <t>Kazakhstan (le)</t>
  </si>
  <si>
    <t>KZ</t>
  </si>
  <si>
    <t>KAZ</t>
  </si>
  <si>
    <t>CABO VERDE</t>
  </si>
  <si>
    <t>Cabo Verde Escudo</t>
  </si>
  <si>
    <t>CVE</t>
  </si>
  <si>
    <t>Reference number identifying a related document.</t>
  </si>
  <si>
    <t>Reference number indicating that a change or revision has been applied to a drawing.</t>
  </si>
  <si>
    <t>0118</t>
  </si>
  <si>
    <t xml:space="preserve">ATM-Network ZN'96 </t>
  </si>
  <si>
    <t xml:space="preserve">ICD Format, (4 characters)
</t>
  </si>
  <si>
    <t>SEPA direct debit</t>
  </si>
  <si>
    <t>Prélèvement SEPA</t>
  </si>
  <si>
    <t>AEL</t>
  </si>
  <si>
    <t>Small order processing service</t>
  </si>
  <si>
    <t>A13</t>
  </si>
  <si>
    <t>attojoule</t>
  </si>
  <si>
    <t>Compilation statement</t>
  </si>
  <si>
    <t>Kenya</t>
  </si>
  <si>
    <t>Kenya (le)</t>
  </si>
  <si>
    <t>KE</t>
  </si>
  <si>
    <t>KEN</t>
  </si>
  <si>
    <t>CAMBODIA</t>
  </si>
  <si>
    <t>Riel</t>
  </si>
  <si>
    <t>KHR</t>
  </si>
  <si>
    <t xml:space="preserve">ACF </t>
  </si>
  <si>
    <t>Addressee reference</t>
  </si>
  <si>
    <t>DW</t>
  </si>
  <si>
    <t>Drawing</t>
  </si>
  <si>
    <t>0119</t>
  </si>
  <si>
    <t xml:space="preserve">MCI / OSI Network </t>
  </si>
  <si>
    <t xml:space="preserve">1) Three fields, First Field = ICD, Second Field = Organization Code, 1-14 digits, Third Field = Organization Name, up to 250 digits
</t>
  </si>
  <si>
    <t>Direct debit inside the Single Euro Payment Area (SEPA) system.</t>
  </si>
  <si>
    <t>A service related to the processing of small orders.</t>
  </si>
  <si>
    <t>A14</t>
  </si>
  <si>
    <t>barn</t>
  </si>
  <si>
    <t>A statement on the compilation status of an array or other set of figures or calculations.</t>
  </si>
  <si>
    <t>Kiribati</t>
  </si>
  <si>
    <t>KI</t>
  </si>
  <si>
    <t>KIR</t>
  </si>
  <si>
    <t>CAMEROON</t>
  </si>
  <si>
    <t>CFA Franc BEAC</t>
  </si>
  <si>
    <t>XAF</t>
  </si>
  <si>
    <t>A reference number of an addressee.</t>
  </si>
  <si>
    <t>Reference number identifying a drawing of an article.</t>
  </si>
  <si>
    <t>0120</t>
  </si>
  <si>
    <t xml:space="preserve">Advantis </t>
  </si>
  <si>
    <t xml:space="preserve">The format includes three fields: First field: ICD, 4 digits, Second field: Organization code, 1-14 digits, Third field: Organizational name up to 250 digits
</t>
  </si>
  <si>
    <t>Promissory note</t>
  </si>
  <si>
    <t>AEM</t>
  </si>
  <si>
    <t>Clerical or administrative services</t>
  </si>
  <si>
    <t>A15</t>
  </si>
  <si>
    <t>barn per electronvolt</t>
  </si>
  <si>
    <t>Definitional exception</t>
  </si>
  <si>
    <t>Korea (the Democratic People's Republic of)</t>
  </si>
  <si>
    <t>Corée (la République populaire démocratique de)</t>
  </si>
  <si>
    <t>KP</t>
  </si>
  <si>
    <t>PRK</t>
  </si>
  <si>
    <t>CAYMAN ISLANDS (THE)</t>
  </si>
  <si>
    <t>Cayman Islands Dollar</t>
  </si>
  <si>
    <t>KYD</t>
  </si>
  <si>
    <t xml:space="preserve">ACG </t>
  </si>
  <si>
    <t>ATA carnet number</t>
  </si>
  <si>
    <t>Engineering change level</t>
  </si>
  <si>
    <t>0121</t>
  </si>
  <si>
    <t xml:space="preserve">Affable Software Data Interchange Codes </t>
  </si>
  <si>
    <t xml:space="preserve">1) format: XXXX/AFC, example: 0000/AFC, 2) none
</t>
  </si>
  <si>
    <t>Payment by an unconditional promise in writing made by one person to another, signed by the maker, engaging to pay on demand or at a fixed or determinable future time a sum certain in money, to order or to bearer.</t>
  </si>
  <si>
    <t>The provision of clerical or administrative services.</t>
  </si>
  <si>
    <t>A16</t>
  </si>
  <si>
    <t>barn per steradian electronvolt</t>
  </si>
  <si>
    <t>An exception to the agreed definition of a term, concept, formula or other object.</t>
  </si>
  <si>
    <t>Korea (the Republic of)</t>
  </si>
  <si>
    <t>Corée (la République de)</t>
  </si>
  <si>
    <t>KR</t>
  </si>
  <si>
    <t>KOR</t>
  </si>
  <si>
    <t>CENTRAL AFRICAN REPUBLIC (THE)</t>
  </si>
  <si>
    <t>Reference number assigned to an ATA carnet.</t>
  </si>
  <si>
    <t>Reference number indicating that a change or revision has been applied to an article's specification.</t>
  </si>
  <si>
    <t>0122</t>
  </si>
  <si>
    <t xml:space="preserve">BB-DATA GmbH </t>
  </si>
  <si>
    <t xml:space="preserve">cccc(ICD) Display Requirements : None Character Repertoire :
</t>
  </si>
  <si>
    <t xml:space="preserve">61 </t>
  </si>
  <si>
    <t>Promissory note signed by the debtor</t>
  </si>
  <si>
    <t>AEN</t>
  </si>
  <si>
    <t>Guarantee</t>
  </si>
  <si>
    <t>A17</t>
  </si>
  <si>
    <t>barn per steradian</t>
  </si>
  <si>
    <t>Privacy statement</t>
  </si>
  <si>
    <t>Kuwait</t>
  </si>
  <si>
    <t>Koweït (le)</t>
  </si>
  <si>
    <t>KW</t>
  </si>
  <si>
    <t>CHAD</t>
  </si>
  <si>
    <t xml:space="preserve">ACH </t>
  </si>
  <si>
    <t>Packaging unit identification</t>
  </si>
  <si>
    <t>EF</t>
  </si>
  <si>
    <t>Material code</t>
  </si>
  <si>
    <t>0123</t>
  </si>
  <si>
    <t xml:space="preserve">BASF Company ATM-Network </t>
  </si>
  <si>
    <t xml:space="preserve">1) ICD (International Code Designator), 2) Organization code, comprising 4 fields with a total of, 10 characters
</t>
  </si>
  <si>
    <t>Payment by an unconditional promise in writing made by the debtor to another person, signed by the debtor, engaging to pay on demand or at a fixed or determinable future time a sum certain in money, to order or to bearer.</t>
  </si>
  <si>
    <t>The service of providing a guarantee.</t>
  </si>
  <si>
    <t>A18</t>
  </si>
  <si>
    <t>becquerel per kilogram</t>
  </si>
  <si>
    <t>A statement on the privacy or confidential nature of an object.</t>
  </si>
  <si>
    <t>Kyrgyzstan</t>
  </si>
  <si>
    <t>Kirghizistan (le)</t>
  </si>
  <si>
    <t>KG</t>
  </si>
  <si>
    <t>KGZ</t>
  </si>
  <si>
    <t>CHILE</t>
  </si>
  <si>
    <t>Chilean Peso</t>
  </si>
  <si>
    <t>CLP</t>
  </si>
  <si>
    <t>Identifying marks on packing units.</t>
  </si>
  <si>
    <t>Code defining the material's type, surface, geometric form plus various classifying characteristics.</t>
  </si>
  <si>
    <t>0124</t>
  </si>
  <si>
    <t xml:space="preserve">IOTA Identifiers for Organizations for Telecommunications Addressing using the ICD system format defined in ISO/IEC 8348 </t>
  </si>
  <si>
    <t>Promissory note signed by the debtor and endorsed by a bank</t>
  </si>
  <si>
    <t>AEO</t>
  </si>
  <si>
    <t>Collection and recycling</t>
  </si>
  <si>
    <t>A19</t>
  </si>
  <si>
    <t>becquerel per cubic metre</t>
  </si>
  <si>
    <t>Quality statement</t>
  </si>
  <si>
    <t>Lao People's Democratic Republic (the)</t>
  </si>
  <si>
    <t>Lao, République démocratique populaire</t>
  </si>
  <si>
    <t>LA</t>
  </si>
  <si>
    <t>LAO</t>
  </si>
  <si>
    <t>Unidad de Fomento</t>
  </si>
  <si>
    <t>CLF</t>
  </si>
  <si>
    <t xml:space="preserve">ACI </t>
  </si>
  <si>
    <t>Outerpackaging unit identification</t>
  </si>
  <si>
    <t>EN</t>
  </si>
  <si>
    <t>International Article Numbering Association (EAN)</t>
  </si>
  <si>
    <t>0125</t>
  </si>
  <si>
    <t xml:space="preserve">Henkel Corporate Network (H-Net) </t>
  </si>
  <si>
    <t xml:space="preserve">1) ICD (4 characters), 2) Organization code, comprising 4 fields with a total of 10 characters, No check digits are used in the code
</t>
  </si>
  <si>
    <t>Payment by an unconditional promise in writing made by the debtor to another person, signed by the debtor and endorsed by a bank, engaging to pay on demand or at a fixed or determinable future time a sum certain in money, to order or to bearer.</t>
  </si>
  <si>
    <t>The service of collection and recycling products.</t>
  </si>
  <si>
    <t>A2</t>
  </si>
  <si>
    <t>ampere per centimetre</t>
  </si>
  <si>
    <t>A statement on the quality of an object.</t>
  </si>
  <si>
    <t>Latvia</t>
  </si>
  <si>
    <t>Lettonie (la)</t>
  </si>
  <si>
    <t>LV</t>
  </si>
  <si>
    <t>LVA</t>
  </si>
  <si>
    <t>COLOMBIA</t>
  </si>
  <si>
    <t>Colombian Peso</t>
  </si>
  <si>
    <t>COP</t>
  </si>
  <si>
    <t>Identifying marks on packing units contained within an outermost shipping unit.</t>
  </si>
  <si>
    <t>Number assigned to a manufacturer's product according to the International Article Numbering Association.</t>
  </si>
  <si>
    <t>0126</t>
  </si>
  <si>
    <t xml:space="preserve">GTE/OSI Network </t>
  </si>
  <si>
    <t xml:space="preserve">1) ICD, 2) Organization Code, 1-14 characters, 3) Organization name, up to 250 characters
</t>
  </si>
  <si>
    <t>Promissory note signed by the debtor and endorsed by a</t>
  </si>
  <si>
    <t>AEP</t>
  </si>
  <si>
    <t>Copyright fee collection</t>
  </si>
  <si>
    <t>A20</t>
  </si>
  <si>
    <t>British thermal unit (international table) per second square foot degree Rankine</t>
  </si>
  <si>
    <t>Statistical description</t>
  </si>
  <si>
    <t>Lebanon</t>
  </si>
  <si>
    <t>Liban (le)</t>
  </si>
  <si>
    <t>LB</t>
  </si>
  <si>
    <t>LBN</t>
  </si>
  <si>
    <t>Unidad de Valor Real</t>
  </si>
  <si>
    <t>COU</t>
  </si>
  <si>
    <t xml:space="preserve">ACJ </t>
  </si>
  <si>
    <t>Customer material specification number</t>
  </si>
  <si>
    <t>FS</t>
  </si>
  <si>
    <t>Fish species</t>
  </si>
  <si>
    <t>0127</t>
  </si>
  <si>
    <t xml:space="preserve">Dresdner Bank Corporate Network </t>
  </si>
  <si>
    <t xml:space="preserve">ICD (4 characters)
</t>
  </si>
  <si>
    <t>third party Payment by an unconditional promise in writing made by the debtor to another person, signed by the debtor and endorsed by a third party, engaging to pay on demand or at a fixed or determinable future time a sum certain in money, to order or to bearer.</t>
  </si>
  <si>
    <t>The service of collecting copyright fees.</t>
  </si>
  <si>
    <t>A21</t>
  </si>
  <si>
    <t>British thermal unit (international table) per pound degree Rankine</t>
  </si>
  <si>
    <t>The description of a statistical object such as a value list, concept, or structure definition.</t>
  </si>
  <si>
    <t>Lesotho</t>
  </si>
  <si>
    <t>Lesotho (le)</t>
  </si>
  <si>
    <t>LS</t>
  </si>
  <si>
    <t>LSO</t>
  </si>
  <si>
    <t>COMOROS (THE)</t>
  </si>
  <si>
    <t xml:space="preserve">Comorian Franc </t>
  </si>
  <si>
    <t>KMF</t>
  </si>
  <si>
    <t>Number for a material specification given by customer.</t>
  </si>
  <si>
    <t>Identification of fish species.</t>
  </si>
  <si>
    <t>0128</t>
  </si>
  <si>
    <t xml:space="preserve">BCNR (Swiss Clearing Bank Number) </t>
  </si>
  <si>
    <t xml:space="preserve">1) n..6, 2) Minimum of 4 numeric characters
</t>
  </si>
  <si>
    <t>Promissory note signed by a bank</t>
  </si>
  <si>
    <t>AES</t>
  </si>
  <si>
    <t>Veterinary inspection service</t>
  </si>
  <si>
    <t>A22</t>
  </si>
  <si>
    <t>British thermal unit (international table) per second foot degree Rankine</t>
  </si>
  <si>
    <t>ACN</t>
  </si>
  <si>
    <t>Statistical definition</t>
  </si>
  <si>
    <t>Liberia</t>
  </si>
  <si>
    <t>Libéria (le)</t>
  </si>
  <si>
    <t>LR</t>
  </si>
  <si>
    <t>LBR</t>
  </si>
  <si>
    <t>CONGO (THE DEMOCRATIC REPUBLIC OF THE)</t>
  </si>
  <si>
    <t>Congolese Franc</t>
  </si>
  <si>
    <t>CDF</t>
  </si>
  <si>
    <t xml:space="preserve">ACK </t>
  </si>
  <si>
    <t>Bank reference</t>
  </si>
  <si>
    <t>GB</t>
  </si>
  <si>
    <t>Buyer's internal product group code</t>
  </si>
  <si>
    <t>0129</t>
  </si>
  <si>
    <t xml:space="preserve">BPI (Swiss Business Partner Identification) code </t>
  </si>
  <si>
    <t xml:space="preserve">1) an..6, 2) None
</t>
  </si>
  <si>
    <t>Payment by an unconditional promise in writing made by the bank to another person, signed by the bank, engaging to pay on demand or at a fixed or determinable future time a sum certain in money, to order or to bearer.</t>
  </si>
  <si>
    <t>The service of providing veterinary inspection.</t>
  </si>
  <si>
    <t>A23</t>
  </si>
  <si>
    <t>British thermal unit (international table) per hour square foot degree Rankine</t>
  </si>
  <si>
    <t>The definition of a statistical object such as a value list, concept, or structure definition.</t>
  </si>
  <si>
    <t>Libya</t>
  </si>
  <si>
    <t>Libye (la)</t>
  </si>
  <si>
    <t>LY</t>
  </si>
  <si>
    <t>LBY</t>
  </si>
  <si>
    <t>CONGO (THE)</t>
  </si>
  <si>
    <t>Cross reference issued by financial institution.</t>
  </si>
  <si>
    <t>Product group code used within a buyer's internal systems.</t>
  </si>
  <si>
    <t xml:space="preserve">Directorates of the European Commission </t>
  </si>
  <si>
    <t>Promissory note signed by a bank and endorsed by another</t>
  </si>
  <si>
    <t>AET</t>
  </si>
  <si>
    <t>Pensioner service</t>
  </si>
  <si>
    <t>A24</t>
  </si>
  <si>
    <t>candela per square metre</t>
  </si>
  <si>
    <t>ACO</t>
  </si>
  <si>
    <t>Statistical name</t>
  </si>
  <si>
    <t>Liechtenstein</t>
  </si>
  <si>
    <t>Liechtenstein (le)</t>
  </si>
  <si>
    <t>LI</t>
  </si>
  <si>
    <t>LIE</t>
  </si>
  <si>
    <t>COOK ISLANDS (THE)</t>
  </si>
  <si>
    <t>New Zealand Dollar</t>
  </si>
  <si>
    <t>NZD</t>
  </si>
  <si>
    <t xml:space="preserve">ACL </t>
  </si>
  <si>
    <t>Principal reference number</t>
  </si>
  <si>
    <t>National product group code</t>
  </si>
  <si>
    <t>0131</t>
  </si>
  <si>
    <t xml:space="preserve">Code for the Identification of National Organizations </t>
  </si>
  <si>
    <t xml:space="preserve">1) ICD (International Code Designator), 2) Organization Code, comprising 2 fields with a total of 9 characters. 8 number or character body code and 1 number or character check code.
</t>
  </si>
  <si>
    <t>bank Payment by an unconditional promise in writing made by the bank to another person, signed by the bank and endorsed by another bank, engaging to pay on demand or at a fixed or determinable future time a sum certain in money, to order or to bearer.</t>
  </si>
  <si>
    <t>Special service when the subject is a pensioner.</t>
  </si>
  <si>
    <t>A26</t>
  </si>
  <si>
    <t>coulomb metre</t>
  </si>
  <si>
    <t>The name of a statistical object such as a value list, concept or structure definition.</t>
  </si>
  <si>
    <t>Lithuania</t>
  </si>
  <si>
    <t>Lituanie (la)</t>
  </si>
  <si>
    <t>LT</t>
  </si>
  <si>
    <t>LTU</t>
  </si>
  <si>
    <t>COSTA RICA</t>
  </si>
  <si>
    <t>Costa Rican Colon</t>
  </si>
  <si>
    <t>CRC</t>
  </si>
  <si>
    <t>A number that identifies the principal reference.</t>
  </si>
  <si>
    <t>National product group code. Administered by a national agency.</t>
  </si>
  <si>
    <t>0132</t>
  </si>
  <si>
    <t xml:space="preserve">Certicom Object Identifiers </t>
  </si>
  <si>
    <t xml:space="preserve">Two fields : First field - ICD, Second field - Sequence of digits
</t>
  </si>
  <si>
    <t>Promissory note signed by a third party</t>
  </si>
  <si>
    <t>AEU</t>
  </si>
  <si>
    <t>Medicine free pass holder</t>
  </si>
  <si>
    <t>A27</t>
  </si>
  <si>
    <t>coulomb metre squared per volt</t>
  </si>
  <si>
    <t>ACP</t>
  </si>
  <si>
    <t>Statistical title</t>
  </si>
  <si>
    <t>Luxembourg</t>
  </si>
  <si>
    <t>Luxembourg (le)</t>
  </si>
  <si>
    <t>LU</t>
  </si>
  <si>
    <t>LUX</t>
  </si>
  <si>
    <t>CÔTE D'IVOIRE</t>
  </si>
  <si>
    <t xml:space="preserve">ACN </t>
  </si>
  <si>
    <t>Collection advice document identifier</t>
  </si>
  <si>
    <t>GS</t>
  </si>
  <si>
    <t>General specification number</t>
  </si>
  <si>
    <t>0133</t>
  </si>
  <si>
    <t xml:space="preserve">TC68 OID </t>
  </si>
  <si>
    <t xml:space="preserve">1) Three fields, First field = ICD, Second field = Member Country Code, 1-14 characters, Third field = Number of Standard
</t>
  </si>
  <si>
    <t>Payment by an unconditional promise in writing made by a third party to another person, signed by the third party, engaging to pay on demand or at a fixed or determinable future time a sum certain in money, to order or to bearer.</t>
  </si>
  <si>
    <t>Special service when the subject holds a medicine free pass.</t>
  </si>
  <si>
    <t>A28</t>
  </si>
  <si>
    <t>coulomb per cubic centimetre</t>
  </si>
  <si>
    <t>The title of a statistical object such as a value list, concept, or structure definition.</t>
  </si>
  <si>
    <t>Macao</t>
  </si>
  <si>
    <t>MO</t>
  </si>
  <si>
    <t>MAC</t>
  </si>
  <si>
    <t>CROATIA</t>
  </si>
  <si>
    <t>Kuna</t>
  </si>
  <si>
    <t>HRK</t>
  </si>
  <si>
    <t>[1030] Reference number to identify a collection advice document.</t>
  </si>
  <si>
    <t>The item number is a general specification number.</t>
  </si>
  <si>
    <t>0134</t>
  </si>
  <si>
    <t xml:space="preserve">Infonet Services Corporation </t>
  </si>
  <si>
    <t xml:space="preserve">1) ICD Code- 4 digits, Organization code - up to 14 characters, Organization name - up to 250 characters, 2) No check digits needed
</t>
  </si>
  <si>
    <t>Promissory note signed by a third party and endorsed by a</t>
  </si>
  <si>
    <t>AEV</t>
  </si>
  <si>
    <t>Environmental protection service</t>
  </si>
  <si>
    <t>A29</t>
  </si>
  <si>
    <t>coulomb per cubic metre</t>
  </si>
  <si>
    <t>ACQ</t>
  </si>
  <si>
    <t>Off-dimension information</t>
  </si>
  <si>
    <t>Macedonia (the former Yugoslav Republic of)</t>
  </si>
  <si>
    <t>Macédoine (l'ex‑République yougoslave de)</t>
  </si>
  <si>
    <t>MK</t>
  </si>
  <si>
    <t>MKD</t>
  </si>
  <si>
    <t>CUBA</t>
  </si>
  <si>
    <t>Cuban Peso</t>
  </si>
  <si>
    <t>CUP</t>
  </si>
  <si>
    <t xml:space="preserve">ACO </t>
  </si>
  <si>
    <t>Iron charge number</t>
  </si>
  <si>
    <t>HS</t>
  </si>
  <si>
    <t>Harmonised system</t>
  </si>
  <si>
    <t>IT:SIA</t>
  </si>
  <si>
    <t xml:space="preserve">SIA Object Identifiers </t>
  </si>
  <si>
    <t xml:space="preserve">First field: ICD: 4 digits, Second field: sequence of digits
</t>
  </si>
  <si>
    <t>bank Payment by an unconditional promise in writing made by a third party to another person, signed by the third party and endorsed by a bank, engaging to pay on demand or at a fixed or determinable future time a sum certain in money, to order or to bearer.</t>
  </si>
  <si>
    <t>The provision of an environmental protection service.</t>
  </si>
  <si>
    <t>A3</t>
  </si>
  <si>
    <t>ampere per millimetre</t>
  </si>
  <si>
    <t>Information relating to differences between the actual transport dimensions and the normally applicable dimensions.</t>
  </si>
  <si>
    <t>Madagascar</t>
  </si>
  <si>
    <t>MG</t>
  </si>
  <si>
    <t>MDG</t>
  </si>
  <si>
    <t>Peso Convertible</t>
  </si>
  <si>
    <t>CUC</t>
  </si>
  <si>
    <t>Number attributed to the iron charge for the production of steel products.</t>
  </si>
  <si>
    <t>The item number is part of, or is generated in the context of the Harmonised Commodity Description and Coding System (Harmonised System), as developed and maintained by the World Customs Organization (WCO).</t>
  </si>
  <si>
    <t>0136</t>
  </si>
  <si>
    <t xml:space="preserve">Cable &amp; Wireless Global ATM End-System Address Plan </t>
  </si>
  <si>
    <t xml:space="preserve">1) ICD 4 digits, 2)
</t>
  </si>
  <si>
    <t>Online payment service</t>
  </si>
  <si>
    <t>AEW</t>
  </si>
  <si>
    <t>Environmental clean-up service</t>
  </si>
  <si>
    <t>A30</t>
  </si>
  <si>
    <t>coulomb per cubic millimetre</t>
  </si>
  <si>
    <t>ACR</t>
  </si>
  <si>
    <t>Unexpected stops information</t>
  </si>
  <si>
    <t>Malawi</t>
  </si>
  <si>
    <t>Malawi (le)</t>
  </si>
  <si>
    <t>MW</t>
  </si>
  <si>
    <t>MWI</t>
  </si>
  <si>
    <t>CURAÇAO</t>
  </si>
  <si>
    <t>Netherlands Antillean Guilder</t>
  </si>
  <si>
    <t>ANG</t>
  </si>
  <si>
    <t xml:space="preserve">ACP </t>
  </si>
  <si>
    <t>IB</t>
  </si>
  <si>
    <t>ISBN (International Standard Book Number)</t>
  </si>
  <si>
    <t>0137</t>
  </si>
  <si>
    <t xml:space="preserve">Global AESA scheme </t>
  </si>
  <si>
    <t xml:space="preserve">1) Field, 1 Authority and Format Identifier, 2 ICD, 3 Higher Order Domain Specific Part Assigned by Global One
</t>
  </si>
  <si>
    <t>Payment will be made or has been made by an online payment service.</t>
  </si>
  <si>
    <t>The provision of an environmental clean-up service.</t>
  </si>
  <si>
    <t>A31</t>
  </si>
  <si>
    <t>coulomb per kilogram second</t>
  </si>
  <si>
    <t>Information relating to unexpected stops during a conveyance.</t>
  </si>
  <si>
    <t>Malaysia</t>
  </si>
  <si>
    <t>Malaisie (la)</t>
  </si>
  <si>
    <t>MY</t>
  </si>
  <si>
    <t>MYS</t>
  </si>
  <si>
    <t>DJIBOUTI</t>
  </si>
  <si>
    <t>Djibouti Franc</t>
  </si>
  <si>
    <t>DJF</t>
  </si>
  <si>
    <t>Number attributed to a hot roll coil.</t>
  </si>
  <si>
    <t>A unique number identifying a book.</t>
  </si>
  <si>
    <t>0138</t>
  </si>
  <si>
    <t xml:space="preserve">France Telecom ATM End System Address Plan </t>
  </si>
  <si>
    <t xml:space="preserve">Field, #bytes, Name; 1, 1, Authority and Format Identifier (0x47); 2, 2, ICD; 3, 10, Higher Order Domain Specific Part (administered by France Telecom; 4, 6, End System Identifier (End user field); 5, 1, Selector (End user field)
</t>
  </si>
  <si>
    <t>Transfer Advice</t>
  </si>
  <si>
    <t>AEX</t>
  </si>
  <si>
    <t>National cheque processing service outside account area</t>
  </si>
  <si>
    <t>A32</t>
  </si>
  <si>
    <t>coulomb per mole</t>
  </si>
  <si>
    <t>Principles</t>
  </si>
  <si>
    <t>Maldives</t>
  </si>
  <si>
    <t>Maldives (les)</t>
  </si>
  <si>
    <t>MV</t>
  </si>
  <si>
    <t>MDV</t>
  </si>
  <si>
    <t>DOMINICA</t>
  </si>
  <si>
    <t xml:space="preserve">ACQ </t>
  </si>
  <si>
    <t>Buyer's item number</t>
  </si>
  <si>
    <t>0139</t>
  </si>
  <si>
    <t xml:space="preserve">Savvis Communications AESA:. </t>
  </si>
  <si>
    <t xml:space="preserve">First Field = ICD (0x47), Second Field = Domain Specific Part (0x124), Third Field = Organisation ID (3 bytes), Fourth Field = Domain Specific Part (7 bytes), The Domain Specific will be used to for assigning ATM, Addresses according to ATM Forum UNI3.1/4.0 and PNNI 1.0, Specifications
</t>
  </si>
  <si>
    <t>Transfer of an amount of money in the books of the account servicer. An advice should be sent back to the account owner.</t>
  </si>
  <si>
    <t>Service of processing a national cheque outside the ordering customer's bank trading area.</t>
  </si>
  <si>
    <t>A33</t>
  </si>
  <si>
    <t>coulomb per square centimetre</t>
  </si>
  <si>
    <t>Text subject is principles section of the UN/EDIFACT rules for presentation of standardized message and directories documentation.</t>
  </si>
  <si>
    <t>Mali</t>
  </si>
  <si>
    <t>Mali (le)</t>
  </si>
  <si>
    <t>ML</t>
  </si>
  <si>
    <t>MLI</t>
  </si>
  <si>
    <t>DOMINICAN REPUBLIC (THE)</t>
  </si>
  <si>
    <t>Dominican Peso</t>
  </si>
  <si>
    <t>DOP</t>
  </si>
  <si>
    <t>Number attributed to a cold roll coil.</t>
  </si>
  <si>
    <t>The item number has been allocated by the buyer.</t>
  </si>
  <si>
    <t>0140</t>
  </si>
  <si>
    <t xml:space="preserve">Toshiba Organizations, Partners, And Suppliers' (TOPAS) Code </t>
  </si>
  <si>
    <t xml:space="preserve">1. ICD 4 digits, Organization Identifier, Organization Part Identifier, 4. OPIS -----1
</t>
  </si>
  <si>
    <t>Bill drawn by the creditor on the debtor</t>
  </si>
  <si>
    <t>AEY</t>
  </si>
  <si>
    <t>National payment service outside account area</t>
  </si>
  <si>
    <t>A34</t>
  </si>
  <si>
    <t>coulomb per square metre</t>
  </si>
  <si>
    <t>ACT</t>
  </si>
  <si>
    <t>Terms and definition</t>
  </si>
  <si>
    <t>Malta</t>
  </si>
  <si>
    <t>Malte</t>
  </si>
  <si>
    <t>MT</t>
  </si>
  <si>
    <t>EGYPT</t>
  </si>
  <si>
    <t>Egyptian Pound</t>
  </si>
  <si>
    <t>EGP</t>
  </si>
  <si>
    <t xml:space="preserve">ACR </t>
  </si>
  <si>
    <t>Railway wagon number</t>
  </si>
  <si>
    <t>ISSN (International Standard Serial Number)</t>
  </si>
  <si>
    <t>0141</t>
  </si>
  <si>
    <t xml:space="preserve">NATO Commercial and Government Entity system </t>
  </si>
  <si>
    <t xml:space="preserve">1) This code consists of: Three alpha and/or numeric characters prefixed and suffixed by a numeral, for Canada and the United States, or: Three alpha and/or numeric characters either prefixed by one significant alpha character and suffixed by one numeral or suffixed by one significant alpha character and prefixed by one numeral for the other user countries/organizations. 2) None
</t>
  </si>
  <si>
    <t>Bill drawn by the creditor on the debtor.</t>
  </si>
  <si>
    <t>Service of processing a national payment to a beneficiary holding an account outside the trading area of the ordering customer's bank.</t>
  </si>
  <si>
    <t>A35</t>
  </si>
  <si>
    <t>coulomb per square millimetre</t>
  </si>
  <si>
    <t>Text subject is terms and definition section of the UN/EDIFACT rules for presentation of standardized message and directories documentation.</t>
  </si>
  <si>
    <t>Marshall Islands (the)</t>
  </si>
  <si>
    <t>Marshall (Îles)</t>
  </si>
  <si>
    <t>MH</t>
  </si>
  <si>
    <t>MHL</t>
  </si>
  <si>
    <t>El Salvador Colon</t>
  </si>
  <si>
    <t>SVC</t>
  </si>
  <si>
    <t>(8260) Registered identification initials and numbers of railway wagon. Synonym: Rail car number.</t>
  </si>
  <si>
    <t>A unique number identifying a serial publication.</t>
  </si>
  <si>
    <t>IT:SECETI</t>
  </si>
  <si>
    <t xml:space="preserve">SECETI Object Identifiers </t>
  </si>
  <si>
    <t xml:space="preserve">1) First field: ICD: 4 digits, Second field: sequence of digits
</t>
  </si>
  <si>
    <t xml:space="preserve">74 </t>
  </si>
  <si>
    <t>Bill drawn by the creditor on a bank</t>
  </si>
  <si>
    <t>AEZ</t>
  </si>
  <si>
    <t>National payment service within account area</t>
  </si>
  <si>
    <t>A36</t>
  </si>
  <si>
    <t>cubic centimetre per mole</t>
  </si>
  <si>
    <t>ACU</t>
  </si>
  <si>
    <t>Segment name</t>
  </si>
  <si>
    <t>Martinique</t>
  </si>
  <si>
    <t>Martinique (la)</t>
  </si>
  <si>
    <t>MQ</t>
  </si>
  <si>
    <t>EQUATORIAL GUINEA</t>
  </si>
  <si>
    <t xml:space="preserve">ACT </t>
  </si>
  <si>
    <t>Unique claims reference number of the sender</t>
  </si>
  <si>
    <t>Buyer's style number</t>
  </si>
  <si>
    <t>0143</t>
  </si>
  <si>
    <t xml:space="preserve">EINESTEINet AG </t>
  </si>
  <si>
    <t xml:space="preserve">2 digit authority and format identifier X'47', 2 digit authority and format identifier, 4 digit international code designator (ICD), 20 digit domain definition based upon geographic location, No check characters
</t>
  </si>
  <si>
    <t>Bill drawn by the creditor on a bank.</t>
  </si>
  <si>
    <t>Service of processing a national payment to a beneficiary holding an account within the trading area of the ordering customer's bank.</t>
  </si>
  <si>
    <t>A37</t>
  </si>
  <si>
    <t>cubic decimetre per mole</t>
  </si>
  <si>
    <t>Text subject is segment name.</t>
  </si>
  <si>
    <t>Mauritania</t>
  </si>
  <si>
    <t>Mauritanie (la)</t>
  </si>
  <si>
    <t>MR</t>
  </si>
  <si>
    <t>MRT</t>
  </si>
  <si>
    <t>ERITREA</t>
  </si>
  <si>
    <t>Nakfa</t>
  </si>
  <si>
    <t>ERN</t>
  </si>
  <si>
    <t>A number that identifies the unique claims reference of the sender.</t>
  </si>
  <si>
    <t>Number given by the buyer to a specific style or form of an article, especially used for garments.</t>
  </si>
  <si>
    <t>0144</t>
  </si>
  <si>
    <t xml:space="preserve">DoDAAC (Department of Defense Activity Address Code) </t>
  </si>
  <si>
    <t xml:space="preserve">1) 6 alphanumeric character string. No significance is applied to any character in the string, 2) None
</t>
  </si>
  <si>
    <t xml:space="preserve">75 </t>
  </si>
  <si>
    <t>Bill drawn by the creditor, endorsed by another bank</t>
  </si>
  <si>
    <t>Adjustments</t>
  </si>
  <si>
    <t>A38</t>
  </si>
  <si>
    <t>cubic metre per coulomb</t>
  </si>
  <si>
    <t>ACV</t>
  </si>
  <si>
    <t>Simple data element name</t>
  </si>
  <si>
    <t>Mauritius</t>
  </si>
  <si>
    <t>Maurice</t>
  </si>
  <si>
    <t>MU</t>
  </si>
  <si>
    <t>MUS</t>
  </si>
  <si>
    <t>ESWATINI</t>
  </si>
  <si>
    <t>Lilangeni</t>
  </si>
  <si>
    <t>SZL</t>
  </si>
  <si>
    <t xml:space="preserve">ACU </t>
  </si>
  <si>
    <t>Loss/event number</t>
  </si>
  <si>
    <t>IZ</t>
  </si>
  <si>
    <t>Buyer's size code</t>
  </si>
  <si>
    <t>0145</t>
  </si>
  <si>
    <t xml:space="preserve">DGCP (Direction Générale de la Comptabilité Publique)administrative accounting identification scheme </t>
  </si>
  <si>
    <t xml:space="preserve">1) 10 characters, first 4 characters are 'DCGP' following by 6 digits to identify an administrative accounting unit, 2) None
</t>
  </si>
  <si>
    <t>Bill drawn by the creditor, endorsed by another bank.</t>
  </si>
  <si>
    <t>The service of making adjustments.</t>
  </si>
  <si>
    <t>A39</t>
  </si>
  <si>
    <t>cubic metre per kilogram</t>
  </si>
  <si>
    <t>Text subject is name of simple data element.</t>
  </si>
  <si>
    <t>Mayotte</t>
  </si>
  <si>
    <t>YT</t>
  </si>
  <si>
    <t>MYT</t>
  </si>
  <si>
    <t>ETHIOPIA</t>
  </si>
  <si>
    <t>Ethiopian Birr</t>
  </si>
  <si>
    <t>ETB</t>
  </si>
  <si>
    <t>To reference to the unique number that is assigned to each major loss hitting the reinsurance industry.</t>
  </si>
  <si>
    <t>Code given by the buyer to designate the size of an article in textile and shoe industry.</t>
  </si>
  <si>
    <t>0146</t>
  </si>
  <si>
    <t xml:space="preserve">DGI (Direction Générale des Impots) code </t>
  </si>
  <si>
    <t xml:space="preserve">Various structures, 1) Dependant on structure, 2) None
</t>
  </si>
  <si>
    <t xml:space="preserve">76 </t>
  </si>
  <si>
    <t>Bill drawn by the creditor on a bank and endorsed by a</t>
  </si>
  <si>
    <t>Authentication</t>
  </si>
  <si>
    <t>A4</t>
  </si>
  <si>
    <t>ampere per square centimetre</t>
  </si>
  <si>
    <t>ACW</t>
  </si>
  <si>
    <t>Scope</t>
  </si>
  <si>
    <t>Mexico</t>
  </si>
  <si>
    <t>Mexique (le)</t>
  </si>
  <si>
    <t>MX</t>
  </si>
  <si>
    <t>MEX</t>
  </si>
  <si>
    <t>FALKLAND ISLANDS (THE) [MALVINAS]</t>
  </si>
  <si>
    <t>Falkland Islands Pound</t>
  </si>
  <si>
    <t>FKP</t>
  </si>
  <si>
    <t xml:space="preserve">ACV </t>
  </si>
  <si>
    <t>Estimate order reference number</t>
  </si>
  <si>
    <t>MA</t>
  </si>
  <si>
    <t>Machine number</t>
  </si>
  <si>
    <t>0147</t>
  </si>
  <si>
    <t xml:space="preserve">Standard Company Code </t>
  </si>
  <si>
    <t xml:space="preserve">1) 12 characters (fixed length), First 6 characters identify an organization, Last 6 characters identify an organization part, 2) None
</t>
  </si>
  <si>
    <t>third party Bill drawn by the creditor on a bank and endorsed by a third party.</t>
  </si>
  <si>
    <t>The service of authenticating.</t>
  </si>
  <si>
    <t>A40</t>
  </si>
  <si>
    <t>cubic metre per mole</t>
  </si>
  <si>
    <t>Text subject is scope section of the UN/EDIFACT rules for presentation of standardized message and directories documentation.</t>
  </si>
  <si>
    <t>Micronesia (Federated States of)</t>
  </si>
  <si>
    <t>Micronésie (États fédérés de)</t>
  </si>
  <si>
    <t>FM</t>
  </si>
  <si>
    <t>FSM</t>
  </si>
  <si>
    <t>FIJI</t>
  </si>
  <si>
    <t>Fiji Dollar</t>
  </si>
  <si>
    <t>FJD</t>
  </si>
  <si>
    <t>Reference number assigned by the ordering party of the estimate order.</t>
  </si>
  <si>
    <t>The item number is a machine number.</t>
  </si>
  <si>
    <t>0148</t>
  </si>
  <si>
    <t xml:space="preserve">ITU (International Telecommunications Union)Data Network Identification Codes (DNIC) </t>
  </si>
  <si>
    <t xml:space="preserve">1) 4 numeric digits, First three digits represent the country, Fourth digit represents the actual data network within the Country (for countries with many public networks multiple country codes exist). Up to 10 additional characters can be appended by the individual data networks to specify a network address within their network. 2)
</t>
  </si>
  <si>
    <t xml:space="preserve">77 </t>
  </si>
  <si>
    <t>Bill drawn by the creditor on a third party</t>
  </si>
  <si>
    <t>Cataloguing</t>
  </si>
  <si>
    <t>A41</t>
  </si>
  <si>
    <t>ampere per square metre</t>
  </si>
  <si>
    <t>ACX</t>
  </si>
  <si>
    <t>Message type name</t>
  </si>
  <si>
    <t>Moldova (the Republic of)</t>
  </si>
  <si>
    <t>Moldova, République de</t>
  </si>
  <si>
    <t>MD</t>
  </si>
  <si>
    <t>MDA</t>
  </si>
  <si>
    <t>FRENCH POLYNESIA</t>
  </si>
  <si>
    <t>CFP Franc</t>
  </si>
  <si>
    <t>XPF</t>
  </si>
  <si>
    <t xml:space="preserve">ACW </t>
  </si>
  <si>
    <t>Reference number to previous message</t>
  </si>
  <si>
    <t>MF</t>
  </si>
  <si>
    <t>Manufacturer's (producer's) article number</t>
  </si>
  <si>
    <t>0149</t>
  </si>
  <si>
    <t xml:space="preserve">Global Business Identifier </t>
  </si>
  <si>
    <t xml:space="preserve">9999-9999-9999, 1) 12 Characters; no significance, 2) There are no check characters
</t>
  </si>
  <si>
    <t>Bill drawn by the creditor on a third party.</t>
  </si>
  <si>
    <t>The provision of cataloguing services.</t>
  </si>
  <si>
    <t>A42</t>
  </si>
  <si>
    <t>curie per kilogram</t>
  </si>
  <si>
    <t>Text subject is name of message type.</t>
  </si>
  <si>
    <t>Monaco</t>
  </si>
  <si>
    <t>MC</t>
  </si>
  <si>
    <t>MCO</t>
  </si>
  <si>
    <t>GABON</t>
  </si>
  <si>
    <t>Reference number assigned to the message which was previously issued (e.g. in the case of a cancellation, the primary reference of the message to be cancelled will be quoted in this element).</t>
  </si>
  <si>
    <t>The number given to an article by its manufacturer.</t>
  </si>
  <si>
    <t>0150</t>
  </si>
  <si>
    <t xml:space="preserve">Madge Networks Ltd- ICD ATM Addressing Scheme </t>
  </si>
  <si>
    <t xml:space="preserve">40 digit ATM NSAP address, 1) Field Digits Purpose, 1 2 AFI (= 47), 2 4 ICD, 3 20
</t>
  </si>
  <si>
    <t xml:space="preserve">78 </t>
  </si>
  <si>
    <t>Bill drawn by creditor on third party, accepted and</t>
  </si>
  <si>
    <t>CAB</t>
  </si>
  <si>
    <t>Cartage</t>
  </si>
  <si>
    <t>A43</t>
  </si>
  <si>
    <t>deadweight tonnage</t>
  </si>
  <si>
    <t>ACY</t>
  </si>
  <si>
    <t>Introduction</t>
  </si>
  <si>
    <t>Mongolia</t>
  </si>
  <si>
    <t>Mongolie (la)</t>
  </si>
  <si>
    <t>MN</t>
  </si>
  <si>
    <t>MNG</t>
  </si>
  <si>
    <t>GAMBIA (THE)</t>
  </si>
  <si>
    <t>Dalasi</t>
  </si>
  <si>
    <t>GMD</t>
  </si>
  <si>
    <t xml:space="preserve">ACX </t>
  </si>
  <si>
    <t>Banker's acceptance</t>
  </si>
  <si>
    <t>Model number</t>
  </si>
  <si>
    <t xml:space="preserve">Australian Business Number (ABN) Scheme </t>
  </si>
  <si>
    <t>endorsed by bank Bill drawn by creditor on third party, accepted and endorsed by bank.</t>
  </si>
  <si>
    <t>Movement of goods by heavy duty cart or vehicle.</t>
  </si>
  <si>
    <t>A44</t>
  </si>
  <si>
    <t>decalitre</t>
  </si>
  <si>
    <t>Text subject is introduction section of the UN/EDIFACT rules for presentation of standardized message and directories documentation.</t>
  </si>
  <si>
    <t>Montenegro</t>
  </si>
  <si>
    <t>Monténégro (le)</t>
  </si>
  <si>
    <t>ME</t>
  </si>
  <si>
    <t>MNE</t>
  </si>
  <si>
    <t>GEORGIA</t>
  </si>
  <si>
    <t>Lari</t>
  </si>
  <si>
    <t>GEL</t>
  </si>
  <si>
    <t>Reference number for banker's acceptance issued by the accepting financial institution.</t>
  </si>
  <si>
    <t>Reference number assigned by the manufacturer to differentiate variations in similar products in a class or group.</t>
  </si>
  <si>
    <t>0152</t>
  </si>
  <si>
    <t xml:space="preserve">Edira Scheme Identifier Code </t>
  </si>
  <si>
    <t xml:space="preserve">99999; greater than 10000, 5 characters; no significance, no check characters
</t>
  </si>
  <si>
    <t xml:space="preserve">91 </t>
  </si>
  <si>
    <t>Not transferable banker's draft</t>
  </si>
  <si>
    <t>Certification</t>
  </si>
  <si>
    <t>A45</t>
  </si>
  <si>
    <t>decametre</t>
  </si>
  <si>
    <t>ACZ</t>
  </si>
  <si>
    <t>Glossary</t>
  </si>
  <si>
    <t>Montserrat</t>
  </si>
  <si>
    <t>MS</t>
  </si>
  <si>
    <t>MSR</t>
  </si>
  <si>
    <t>GHANA</t>
  </si>
  <si>
    <t>Ghana Cedi</t>
  </si>
  <si>
    <t>GHS</t>
  </si>
  <si>
    <t xml:space="preserve">ACY </t>
  </si>
  <si>
    <t>Duty memo number</t>
  </si>
  <si>
    <t>MP</t>
  </si>
  <si>
    <t>Product/service identification number</t>
  </si>
  <si>
    <t>0153</t>
  </si>
  <si>
    <t xml:space="preserve">Concert Global Network Services ICD AESA </t>
  </si>
  <si>
    <t xml:space="preserve">Field, Name; 1, Authority and Format Identifier; 2, ICD; 3, Higher order domain specific part as assigned by Concert. This structure conforms to the ICD AESA specified in the User- Network (UNI) specification Version 3.1 and ATM User Network (UNI) Signalling Specification 4.0. It also conforms with PNNI 1.0 standard. All
</t>
  </si>
  <si>
    <t>Issue a bankers draft not endorsable.</t>
  </si>
  <si>
    <t>The service of certifying.</t>
  </si>
  <si>
    <t>A47</t>
  </si>
  <si>
    <t>decitex</t>
  </si>
  <si>
    <t>Text subject is glossary section of the UN/EDIFACT rules for presentation of standardized message and directories documentation.</t>
  </si>
  <si>
    <t>Morocco</t>
  </si>
  <si>
    <t>Maroc (le)</t>
  </si>
  <si>
    <t>MAR</t>
  </si>
  <si>
    <t>GIBRALTAR</t>
  </si>
  <si>
    <t>Gibraltar Pound</t>
  </si>
  <si>
    <t>GIP</t>
  </si>
  <si>
    <t>Reference number assigned by customs to a duty memo.</t>
  </si>
  <si>
    <t>Reference number identifying a product or service.</t>
  </si>
  <si>
    <t>0154</t>
  </si>
  <si>
    <t xml:space="preserve">Identification number of economic subjects: (ICO) </t>
  </si>
  <si>
    <t xml:space="preserve">Form of representation: nnnnnnn.n, nnnnnnn - serial number, - - - - - - - n code
</t>
  </si>
  <si>
    <t xml:space="preserve">92 </t>
  </si>
  <si>
    <t>Not transferable local cheque</t>
  </si>
  <si>
    <t>CAE</t>
  </si>
  <si>
    <t>Certificate of conformance</t>
  </si>
  <si>
    <t>A48</t>
  </si>
  <si>
    <t>degree Rankine</t>
  </si>
  <si>
    <t>ADA</t>
  </si>
  <si>
    <t>Functional definition</t>
  </si>
  <si>
    <t>Mozambique</t>
  </si>
  <si>
    <t>Mozambique (le)</t>
  </si>
  <si>
    <t>MZ</t>
  </si>
  <si>
    <t>MOZ</t>
  </si>
  <si>
    <t>GRENADA</t>
  </si>
  <si>
    <t xml:space="preserve">ACZ </t>
  </si>
  <si>
    <t>Equipment transport charge number</t>
  </si>
  <si>
    <t>NB</t>
  </si>
  <si>
    <t>Batch number</t>
  </si>
  <si>
    <t>0155</t>
  </si>
  <si>
    <t xml:space="preserve">Global Crossing AESA (ATM End System Address) </t>
  </si>
  <si>
    <t xml:space="preserve">1) AFI -Authority and Format Identifier, 2) ICD - International Code Designator, 3) HODSP - Higher Order Domain Specific Part. Structure conforms to ATM Forum UNI Signalling Specifications 3.1/4.0
</t>
  </si>
  <si>
    <t>Issue a cheque not endorsable in payment of the funds.</t>
  </si>
  <si>
    <t>The service of providing a certificate of conformance.</t>
  </si>
  <si>
    <t>A49</t>
  </si>
  <si>
    <t>denier</t>
  </si>
  <si>
    <t>Text subject is functional definition section of the UN/EDIFACT rules for presentation of standardized message and directories documentation.</t>
  </si>
  <si>
    <t>Myanmar</t>
  </si>
  <si>
    <t>Myanmar (le)</t>
  </si>
  <si>
    <t>MM</t>
  </si>
  <si>
    <t>MMR</t>
  </si>
  <si>
    <t>GUATEMALA</t>
  </si>
  <si>
    <t>Quetzal</t>
  </si>
  <si>
    <t>GTQ</t>
  </si>
  <si>
    <t>Reference assigned to a specific equipment transportation charge.</t>
  </si>
  <si>
    <t>The item number is a batch number.</t>
  </si>
  <si>
    <t>0156</t>
  </si>
  <si>
    <t xml:space="preserve">AUNA </t>
  </si>
  <si>
    <t xml:space="preserve">1) CCCC (ICD), 2) Organization Code
</t>
  </si>
  <si>
    <t xml:space="preserve">93 </t>
  </si>
  <si>
    <t>Reference giro</t>
  </si>
  <si>
    <t>Certificate of origin</t>
  </si>
  <si>
    <t>A5</t>
  </si>
  <si>
    <t>ampere square metre</t>
  </si>
  <si>
    <t>ADB</t>
  </si>
  <si>
    <t>Examples</t>
  </si>
  <si>
    <t>Namibia</t>
  </si>
  <si>
    <t>Namibie (la)</t>
  </si>
  <si>
    <t>NA</t>
  </si>
  <si>
    <t>NAM</t>
  </si>
  <si>
    <t>GUINEA</t>
  </si>
  <si>
    <t>Guinean Franc</t>
  </si>
  <si>
    <t>GNF</t>
  </si>
  <si>
    <t xml:space="preserve">ADA </t>
  </si>
  <si>
    <t>ON</t>
  </si>
  <si>
    <t>Customer order number</t>
  </si>
  <si>
    <t>0157</t>
  </si>
  <si>
    <t xml:space="preserve">ATM interconnection with the Dutch KPN Telecom </t>
  </si>
  <si>
    <t xml:space="preserve">1) ICD Code- 4 digits, 2) None
</t>
  </si>
  <si>
    <t>Ordering customer tells the bank to use the payment system 'Reference giro'. Used in the Finnish national banking system.</t>
  </si>
  <si>
    <t>The service of providing a certificate of origin.</t>
  </si>
  <si>
    <t>A53</t>
  </si>
  <si>
    <t>electronvolt</t>
  </si>
  <si>
    <t>Text subject is examples as given in the example(s) section of the UN/EDIFACT rules for presentation of standardized message and directories documentation.</t>
  </si>
  <si>
    <t>Nauru</t>
  </si>
  <si>
    <t>NR</t>
  </si>
  <si>
    <t>NRU</t>
  </si>
  <si>
    <t>GUINEA-BISSAU</t>
  </si>
  <si>
    <t>[7304] Reference number assigned by the buyer to an item.</t>
  </si>
  <si>
    <t>Reference number of a customer's order.</t>
  </si>
  <si>
    <t>0158</t>
  </si>
  <si>
    <t xml:space="preserve">Identification number of economic subject (ICO) Act on State Statistics of 29 November 2'001, § 27 </t>
  </si>
  <si>
    <t xml:space="preserve">1) 8 characters (fixed length), 2) Check character: 8th digit
</t>
  </si>
  <si>
    <t xml:space="preserve">94 </t>
  </si>
  <si>
    <t>Urgent giro</t>
  </si>
  <si>
    <t>CAI</t>
  </si>
  <si>
    <t>Cutting</t>
  </si>
  <si>
    <t>A54</t>
  </si>
  <si>
    <t>electronvolt per metre</t>
  </si>
  <si>
    <t>Cover page</t>
  </si>
  <si>
    <t>Nepal</t>
  </si>
  <si>
    <t>Népal (le)</t>
  </si>
  <si>
    <t>NP</t>
  </si>
  <si>
    <t>NPL</t>
  </si>
  <si>
    <t>GUYANA</t>
  </si>
  <si>
    <t>Guyana Dollar</t>
  </si>
  <si>
    <t>GYD</t>
  </si>
  <si>
    <t xml:space="preserve">ADB </t>
  </si>
  <si>
    <t>Matured certificate of deposit</t>
  </si>
  <si>
    <t>PD</t>
  </si>
  <si>
    <t>Part number description</t>
  </si>
  <si>
    <t>0159</t>
  </si>
  <si>
    <t xml:space="preserve">ACTALIS Object Identifiers </t>
  </si>
  <si>
    <t>Ordering customer tells the bank to use the bank service 'Urgent Giro' when transferring the payment. Used in Finnish national banking system.</t>
  </si>
  <si>
    <t>The service of cutting.</t>
  </si>
  <si>
    <t>A55</t>
  </si>
  <si>
    <t>electronvolt square metre</t>
  </si>
  <si>
    <t>Text subject is cover page of the UN/EDIFACT rules for presentation of standardized message and directories documentation.</t>
  </si>
  <si>
    <t>Netherlands (the)</t>
  </si>
  <si>
    <t>Pays-Bas (les)</t>
  </si>
  <si>
    <t>NL</t>
  </si>
  <si>
    <t>NLD</t>
  </si>
  <si>
    <t>Gourde</t>
  </si>
  <si>
    <t>HTG</t>
  </si>
  <si>
    <t>Reference number for certificate of deposit allocated by issuing financial institution.</t>
  </si>
  <si>
    <t>Reference number identifying a description associated with a number ultimately used to identify an article.</t>
  </si>
  <si>
    <t>0160</t>
  </si>
  <si>
    <t xml:space="preserve">GTIN - Global Trade Item Number </t>
  </si>
  <si>
    <t xml:space="preserve">THE GTIN has four different formats of respectively 8, 12, 13 and 14 digits. When stored in a computer file, right justified with leading zeroes, GTIN's are unique against each other, Up to 14 digits, Last digit = modulo 10 check digit
</t>
  </si>
  <si>
    <t>Free format giro</t>
  </si>
  <si>
    <t>CAJ</t>
  </si>
  <si>
    <t>Consular service</t>
  </si>
  <si>
    <t>A56</t>
  </si>
  <si>
    <t>electronvolt square metre per kilogram</t>
  </si>
  <si>
    <t>ADD</t>
  </si>
  <si>
    <t>Dependency (syntax) notes</t>
  </si>
  <si>
    <t>New Caledonia</t>
  </si>
  <si>
    <t>Nouvelle-Calédonie (la)</t>
  </si>
  <si>
    <t>NC</t>
  </si>
  <si>
    <t>NCL</t>
  </si>
  <si>
    <t>HONDURAS</t>
  </si>
  <si>
    <t>Lempira</t>
  </si>
  <si>
    <t>HNL</t>
  </si>
  <si>
    <t xml:space="preserve">ADC </t>
  </si>
  <si>
    <t>Loan</t>
  </si>
  <si>
    <t>PL</t>
  </si>
  <si>
    <t>Purchaser's order line number</t>
  </si>
  <si>
    <t>0161</t>
  </si>
  <si>
    <t xml:space="preserve">ECCMA Open Technical Directory </t>
  </si>
  <si>
    <t xml:space="preserve">9.999999
</t>
  </si>
  <si>
    <t>Ordering customer tells the ordering bank to use the bank service 'Free Format Giro' when transferring the payment. Used in Finnish national banking system.</t>
  </si>
  <si>
    <t>The service provided by consulates.</t>
  </si>
  <si>
    <t>A59</t>
  </si>
  <si>
    <t>8-part cloud cover</t>
  </si>
  <si>
    <t>Denotes that the associated text is a dependency (syntax) note.</t>
  </si>
  <si>
    <t>New Zealand</t>
  </si>
  <si>
    <t>Nouvelle-Zélande (la)</t>
  </si>
  <si>
    <t>NZ</t>
  </si>
  <si>
    <t>NZL</t>
  </si>
  <si>
    <t>HONG KONG</t>
  </si>
  <si>
    <t>Hong Kong Dollar</t>
  </si>
  <si>
    <t>HKD</t>
  </si>
  <si>
    <t>Reference number for loan allocated by lending financial institution.</t>
  </si>
  <si>
    <t>Reference number identifying a line entry in a customer's order for goods or services.</t>
  </si>
  <si>
    <t>0162</t>
  </si>
  <si>
    <t xml:space="preserve">CEN/ISSS Object Identifier Scheme </t>
  </si>
  <si>
    <t xml:space="preserve">First field: ICD: 4 digitsSecond field: sequence of digits
</t>
  </si>
  <si>
    <t xml:space="preserve">96 </t>
  </si>
  <si>
    <t>Requested method for payment was not used</t>
  </si>
  <si>
    <t>CAK</t>
  </si>
  <si>
    <t>Customer collection</t>
  </si>
  <si>
    <t>A6</t>
  </si>
  <si>
    <t>ampere per square metre kelvin squared</t>
  </si>
  <si>
    <t>Code value name</t>
  </si>
  <si>
    <t>Nicaragua</t>
  </si>
  <si>
    <t>Nicaragua (le)</t>
  </si>
  <si>
    <t>NI</t>
  </si>
  <si>
    <t>NIC</t>
  </si>
  <si>
    <t>HUNGARY</t>
  </si>
  <si>
    <t>Forint</t>
  </si>
  <si>
    <t>HUF</t>
  </si>
  <si>
    <t xml:space="preserve">ADD </t>
  </si>
  <si>
    <t>Analysis number/test number</t>
  </si>
  <si>
    <t>PO</t>
  </si>
  <si>
    <t>Purchase order number</t>
  </si>
  <si>
    <t>0163</t>
  </si>
  <si>
    <t xml:space="preserve">US-EPA Facility Identifier </t>
  </si>
  <si>
    <t xml:space="preserve">Alphanumeric (12)
</t>
  </si>
  <si>
    <t>If the requested method for payment was or could not be used, this code indicates that.</t>
  </si>
  <si>
    <t>The service of collecting goods by the customer.</t>
  </si>
  <si>
    <t>A68</t>
  </si>
  <si>
    <t>exajoule</t>
  </si>
  <si>
    <t>Text subject is name of code value.</t>
  </si>
  <si>
    <t>Niger (the)</t>
  </si>
  <si>
    <t>Niger (le)</t>
  </si>
  <si>
    <t>NE</t>
  </si>
  <si>
    <t>NER</t>
  </si>
  <si>
    <t>INDONESIA</t>
  </si>
  <si>
    <t>Rupiah</t>
  </si>
  <si>
    <t>IDR</t>
  </si>
  <si>
    <t>Number given to a specific analysis or test operation.</t>
  </si>
  <si>
    <t>Reference number identifying a customer's order.</t>
  </si>
  <si>
    <t>0164</t>
  </si>
  <si>
    <t xml:space="preserve">TELUS Corporation </t>
  </si>
  <si>
    <t xml:space="preserve">All 10 characters of HODSP required
</t>
  </si>
  <si>
    <t xml:space="preserve">97 </t>
  </si>
  <si>
    <t>Clearing between partners</t>
  </si>
  <si>
    <t>Report / Compensation</t>
  </si>
  <si>
    <t>CAL</t>
  </si>
  <si>
    <t>Payroll payment service</t>
  </si>
  <si>
    <t>A69</t>
  </si>
  <si>
    <t>farad per metre</t>
  </si>
  <si>
    <t>ADF</t>
  </si>
  <si>
    <t>Code list name</t>
  </si>
  <si>
    <t>Nigeria</t>
  </si>
  <si>
    <t>Nigéria (le)</t>
  </si>
  <si>
    <t>NG</t>
  </si>
  <si>
    <t>NGA</t>
  </si>
  <si>
    <t>INTERNATIONAL MONETARY FUND (IMF) </t>
  </si>
  <si>
    <t>SDR (Special Drawing Right)</t>
  </si>
  <si>
    <t>XDR</t>
  </si>
  <si>
    <t xml:space="preserve">ADE </t>
  </si>
  <si>
    <t>Account number</t>
  </si>
  <si>
    <t>PV</t>
  </si>
  <si>
    <t>Promotional variant number</t>
  </si>
  <si>
    <t>0165</t>
  </si>
  <si>
    <t xml:space="preserve">FIEIE Object identifiers </t>
  </si>
  <si>
    <t xml:space="preserve">The identifier consists of a sequence of digits
</t>
  </si>
  <si>
    <t>Amounts which two partners owe to each other to be compensated in order to avoid useless payments.</t>
  </si>
  <si>
    <t>Provision of a payroll payment service.</t>
  </si>
  <si>
    <t>A7</t>
  </si>
  <si>
    <t>ampere per square millimetre</t>
  </si>
  <si>
    <t>Text subject is name of code list.</t>
  </si>
  <si>
    <t>Niue</t>
  </si>
  <si>
    <t>NU</t>
  </si>
  <si>
    <t>NIU</t>
  </si>
  <si>
    <t>IRAN (ISLAMIC REPUBLIC OF)</t>
  </si>
  <si>
    <t>Iranian Rial</t>
  </si>
  <si>
    <t>IRR</t>
  </si>
  <si>
    <t>Identification number of an account.</t>
  </si>
  <si>
    <t>The item number is a promotional variant number.</t>
  </si>
  <si>
    <t>0166</t>
  </si>
  <si>
    <t xml:space="preserve">Swissguide Identifier Scheme </t>
  </si>
  <si>
    <t xml:space="preserve">999999
</t>
  </si>
  <si>
    <t xml:space="preserve">ZZZ </t>
  </si>
  <si>
    <t>Mutually defined</t>
  </si>
  <si>
    <t>Moyen de paiement convenu</t>
  </si>
  <si>
    <t>CAM</t>
  </si>
  <si>
    <t>Cash transportation</t>
  </si>
  <si>
    <t>A70</t>
  </si>
  <si>
    <t>femtojoule</t>
  </si>
  <si>
    <t>ADG</t>
  </si>
  <si>
    <t>Clarification of usage</t>
  </si>
  <si>
    <t>Norfolk Island</t>
  </si>
  <si>
    <t>Norfolk (l'Île)</t>
  </si>
  <si>
    <t>NF</t>
  </si>
  <si>
    <t>NFK</t>
  </si>
  <si>
    <t>IRAQ</t>
  </si>
  <si>
    <t>Iraqi Dinar</t>
  </si>
  <si>
    <t>IQD</t>
  </si>
  <si>
    <t xml:space="preserve">ADF </t>
  </si>
  <si>
    <t>Treaty number</t>
  </si>
  <si>
    <t>QS</t>
  </si>
  <si>
    <t>Buyer's qualifier for size</t>
  </si>
  <si>
    <t>0167</t>
  </si>
  <si>
    <t xml:space="preserve">Priority Telecom ATM End System Address Plan </t>
  </si>
  <si>
    <t xml:space="preserve">Field 1 = AFI = 47 (1 byte)
</t>
  </si>
  <si>
    <t>A code assigned within a code list to be used on an interim basis and as defined among trading partners until a precise code can be assigned to the code list.</t>
  </si>
  <si>
    <t>Provision of a cash transportation service.</t>
  </si>
  <si>
    <t>A71</t>
  </si>
  <si>
    <t>femtometre</t>
  </si>
  <si>
    <t>Text subject is an explanation of the intended usage of a segment or segment group.</t>
  </si>
  <si>
    <t>Northern Mariana Islands (the)</t>
  </si>
  <si>
    <t>Mariannes du Nord (les Îles)</t>
  </si>
  <si>
    <t>MNP</t>
  </si>
  <si>
    <t>ISRAEL</t>
  </si>
  <si>
    <t>New Israeli Sheqel</t>
  </si>
  <si>
    <t>ILS</t>
  </si>
  <si>
    <t>A number that identifies a treaty.</t>
  </si>
  <si>
    <t>The item number qualifies the size of the buyer.</t>
  </si>
  <si>
    <t>0168</t>
  </si>
  <si>
    <t xml:space="preserve">Vodafone Ireland OSI Addressing </t>
  </si>
  <si>
    <t xml:space="preserve">1) AFI-Authority and Format Identifier
</t>
  </si>
  <si>
    <t>Home banking service</t>
  </si>
  <si>
    <t>A73</t>
  </si>
  <si>
    <t>foot per second squared</t>
  </si>
  <si>
    <t>ADH</t>
  </si>
  <si>
    <t>Composite data element name</t>
  </si>
  <si>
    <t>Norway</t>
  </si>
  <si>
    <t>Norvège (la)</t>
  </si>
  <si>
    <t>NO</t>
  </si>
  <si>
    <t>NOR</t>
  </si>
  <si>
    <t>JAMAICA</t>
  </si>
  <si>
    <t>Jamaican Dollar</t>
  </si>
  <si>
    <t>JMD</t>
  </si>
  <si>
    <t xml:space="preserve">ADG </t>
  </si>
  <si>
    <t>Catastrophe number</t>
  </si>
  <si>
    <t>RC</t>
  </si>
  <si>
    <t>Returnable container number</t>
  </si>
  <si>
    <t>0169</t>
  </si>
  <si>
    <t xml:space="preserve">Swiss Federal Business Identification Number. Central Business names Index (zefix) Identification Number </t>
  </si>
  <si>
    <t xml:space="preserve">CH-RRR.X.XXX.XXX-P
</t>
  </si>
  <si>
    <t>Provision of a home banking service.</t>
  </si>
  <si>
    <t>A74</t>
  </si>
  <si>
    <t>foot pound-force per second</t>
  </si>
  <si>
    <t>Text subject is name of composite data element.</t>
  </si>
  <si>
    <t>Oman</t>
  </si>
  <si>
    <t>OM</t>
  </si>
  <si>
    <t>OMN</t>
  </si>
  <si>
    <t>JORDAN</t>
  </si>
  <si>
    <t>Jordanian Dinar</t>
  </si>
  <si>
    <t>JOD</t>
  </si>
  <si>
    <t>A number that identifies a catastrophe.</t>
  </si>
  <si>
    <t>Reference number identifying a returnable container.</t>
  </si>
  <si>
    <t>0170</t>
  </si>
  <si>
    <t xml:space="preserve">Teikoku Company Code </t>
  </si>
  <si>
    <t xml:space="preserve">1) Eight identification digits and a check digit
</t>
  </si>
  <si>
    <t>CAO</t>
  </si>
  <si>
    <t>Bilateral agreement service</t>
  </si>
  <si>
    <t>A75</t>
  </si>
  <si>
    <t>freight ton</t>
  </si>
  <si>
    <t>ADI</t>
  </si>
  <si>
    <t>Field of application</t>
  </si>
  <si>
    <t>Pakistan</t>
  </si>
  <si>
    <t>Pakistan (le)</t>
  </si>
  <si>
    <t>PK</t>
  </si>
  <si>
    <t>PAK</t>
  </si>
  <si>
    <t>KAZAKHSTAN</t>
  </si>
  <si>
    <t>Tenge</t>
  </si>
  <si>
    <t>KZT</t>
  </si>
  <si>
    <t xml:space="preserve">ADI </t>
  </si>
  <si>
    <t>Bureau signing (statement reference)</t>
  </si>
  <si>
    <t>RN</t>
  </si>
  <si>
    <t>Release number</t>
  </si>
  <si>
    <t>0171</t>
  </si>
  <si>
    <t xml:space="preserve">Luxembourg CP &amp; CPS (Certification Policy and Certification Practice Statement) Index </t>
  </si>
  <si>
    <t xml:space="preserve">xxx.yyy.zzz.nnnn
</t>
  </si>
  <si>
    <t>Provision of a service as specified in a bilateral special agreement.</t>
  </si>
  <si>
    <t>A76</t>
  </si>
  <si>
    <t>gal</t>
  </si>
  <si>
    <t>Text subject is field of application of the UN/EDIFACT rules for presentation of standardized message and directories documentation.</t>
  </si>
  <si>
    <t>Palau</t>
  </si>
  <si>
    <t>Palaos (les)</t>
  </si>
  <si>
    <t>PW</t>
  </si>
  <si>
    <t>PLW</t>
  </si>
  <si>
    <t>KENYA</t>
  </si>
  <si>
    <t>Kenyan Shilling</t>
  </si>
  <si>
    <t>KES</t>
  </si>
  <si>
    <t>A statement reference that identifies a bureau signing.</t>
  </si>
  <si>
    <t>Reference number identifying a release from a buyer's purchase order.</t>
  </si>
  <si>
    <t>0172</t>
  </si>
  <si>
    <t xml:space="preserve">Project Group “Lists of Properties” (PROLIST®) </t>
  </si>
  <si>
    <t xml:space="preserve">1. ICD 4 digits, 2. Organisation Identifier. No check character required. 3. Organisation Part Identifier. 4. OPIS </t>
  </si>
  <si>
    <t>CAP</t>
  </si>
  <si>
    <t>Insurance brokerage service</t>
  </si>
  <si>
    <t>A8</t>
  </si>
  <si>
    <t>ampere second</t>
  </si>
  <si>
    <t>Type of assets and liabilities</t>
  </si>
  <si>
    <t>Palestine, State of</t>
  </si>
  <si>
    <t>Palestine, État de</t>
  </si>
  <si>
    <t>PS</t>
  </si>
  <si>
    <t>PSE</t>
  </si>
  <si>
    <t>KOREA (THE DEMOCRATIC PEOPLE’S REPUBLIC OF)</t>
  </si>
  <si>
    <t>North Korean Won</t>
  </si>
  <si>
    <t>KPW</t>
  </si>
  <si>
    <t xml:space="preserve">ADJ </t>
  </si>
  <si>
    <t>Company / syndicate reference 1</t>
  </si>
  <si>
    <t>RU</t>
  </si>
  <si>
    <t>Run number</t>
  </si>
  <si>
    <t>0173</t>
  </si>
  <si>
    <t xml:space="preserve">eCI@ss </t>
  </si>
  <si>
    <t xml:space="preserve">1) ICD 4 digits, 2) Organization identifier, 3) Organization Part identifier, 4) OPISNo check character required </t>
  </si>
  <si>
    <t>Provision of an insurance brokerage service.</t>
  </si>
  <si>
    <t>A84</t>
  </si>
  <si>
    <t>gigacoulomb per cubic metre</t>
  </si>
  <si>
    <t>Information describing the type of assets and liabilities.</t>
  </si>
  <si>
    <t>Panama</t>
  </si>
  <si>
    <t>Panama (le)</t>
  </si>
  <si>
    <t>PA</t>
  </si>
  <si>
    <t>PAN</t>
  </si>
  <si>
    <t>KOREA (THE REPUBLIC OF)</t>
  </si>
  <si>
    <t>Won</t>
  </si>
  <si>
    <t>KRW</t>
  </si>
  <si>
    <t>First reference of a company/syndicate.</t>
  </si>
  <si>
    <t>The item number identifies the production or manufacturing run or sequence in which the item was manufactured, processed or assembled.</t>
  </si>
  <si>
    <t>0174</t>
  </si>
  <si>
    <t xml:space="preserve">StepNexus </t>
  </si>
  <si>
    <t>CAQ</t>
  </si>
  <si>
    <t>Cheque generation</t>
  </si>
  <si>
    <t>A85</t>
  </si>
  <si>
    <t>gigaelectronvolt</t>
  </si>
  <si>
    <t>Promotion information</t>
  </si>
  <si>
    <t>Papua New Guinea</t>
  </si>
  <si>
    <t>Papouasie-Nouvelle-Guinée (la)</t>
  </si>
  <si>
    <t>PG</t>
  </si>
  <si>
    <t>PNG</t>
  </si>
  <si>
    <t>KUWAIT</t>
  </si>
  <si>
    <t>Kuwaiti Dinar</t>
  </si>
  <si>
    <t>KWD</t>
  </si>
  <si>
    <t xml:space="preserve">ADK </t>
  </si>
  <si>
    <t>Company / syndicate reference 2</t>
  </si>
  <si>
    <t>RY</t>
  </si>
  <si>
    <t>Record keeping of model year</t>
  </si>
  <si>
    <t>0175</t>
  </si>
  <si>
    <t xml:space="preserve">Siemens AG </t>
  </si>
  <si>
    <t xml:space="preserve">1. ICD 4 digits, 2. Organisation Identifier, 3. Organisation Part Identifier, 4. OPISNo check character required </t>
  </si>
  <si>
    <t>Provision of a cheque generation service.</t>
  </si>
  <si>
    <t>A86</t>
  </si>
  <si>
    <t>gigahertz</t>
  </si>
  <si>
    <t>The text contains information about a promotion.</t>
  </si>
  <si>
    <t>Paraguay</t>
  </si>
  <si>
    <t>Paraguay (le)</t>
  </si>
  <si>
    <t>PY</t>
  </si>
  <si>
    <t>PRY</t>
  </si>
  <si>
    <t>KYRGYZSTAN</t>
  </si>
  <si>
    <t>Som</t>
  </si>
  <si>
    <t>KGS</t>
  </si>
  <si>
    <t>Second reference of a company/syndicate.</t>
  </si>
  <si>
    <t>The item number relates to the year in which the particular model was kept.</t>
  </si>
  <si>
    <t>0176</t>
  </si>
  <si>
    <t xml:space="preserve">Paradine GmbH </t>
  </si>
  <si>
    <t>CAR</t>
  </si>
  <si>
    <t>Preferential merchandising location</t>
  </si>
  <si>
    <t>A87</t>
  </si>
  <si>
    <t>gigaohm</t>
  </si>
  <si>
    <t>Meter condition</t>
  </si>
  <si>
    <t>Peru</t>
  </si>
  <si>
    <t>Pérou (le)</t>
  </si>
  <si>
    <t>PE</t>
  </si>
  <si>
    <t>PER</t>
  </si>
  <si>
    <t>LAO PEOPLE’S DEMOCRATIC REPUBLIC (THE)</t>
  </si>
  <si>
    <t>Lao Kip</t>
  </si>
  <si>
    <t>LAK</t>
  </si>
  <si>
    <t xml:space="preserve">ADL </t>
  </si>
  <si>
    <t>Ordering customer consignment reference number</t>
  </si>
  <si>
    <t>SA</t>
  </si>
  <si>
    <t>Supplier's article number</t>
  </si>
  <si>
    <t>0178</t>
  </si>
  <si>
    <t xml:space="preserve">Route1 MobiNET </t>
  </si>
  <si>
    <t xml:space="preserve">6 Fields:
</t>
  </si>
  <si>
    <t>Service of assigning a preferential location for merchandising.</t>
  </si>
  <si>
    <t>A88</t>
  </si>
  <si>
    <t>gigaohm metre</t>
  </si>
  <si>
    <t>Description of the condition of a meter.</t>
  </si>
  <si>
    <t>Philippines (the)</t>
  </si>
  <si>
    <t>Philippines (les)</t>
  </si>
  <si>
    <t>PH</t>
  </si>
  <si>
    <t>PHL</t>
  </si>
  <si>
    <t>LEBANON</t>
  </si>
  <si>
    <t>Lebanese Pound</t>
  </si>
  <si>
    <t>LBP</t>
  </si>
  <si>
    <t>Reference number assigned to the consignment by the ordering customer.</t>
  </si>
  <si>
    <t>Number assigned to an article by the supplier of that article.</t>
  </si>
  <si>
    <t>0179</t>
  </si>
  <si>
    <t xml:space="preserve">Penango Object Identifiers </t>
  </si>
  <si>
    <t xml:space="preserve">The OID structure and the inclusion therein of the ICD is as follows: Level 1: iso(1) Level 2: identified-organization (3) Level 3: Penango(xxxx) Level 4 and higher: Defined by Penango
</t>
  </si>
  <si>
    <t>CAS</t>
  </si>
  <si>
    <t>Crane</t>
  </si>
  <si>
    <t>A89</t>
  </si>
  <si>
    <t>gigapascal</t>
  </si>
  <si>
    <t>Meter reading information</t>
  </si>
  <si>
    <t>Pitcairn</t>
  </si>
  <si>
    <t>PN</t>
  </si>
  <si>
    <t>PCN</t>
  </si>
  <si>
    <t>LESOTHO</t>
  </si>
  <si>
    <t>Loti</t>
  </si>
  <si>
    <t>LSL</t>
  </si>
  <si>
    <t xml:space="preserve">ADM </t>
  </si>
  <si>
    <t>Shipowner's authorization number</t>
  </si>
  <si>
    <t>SG</t>
  </si>
  <si>
    <t>Standard group of products (mixed assortment)</t>
  </si>
  <si>
    <t>0180</t>
  </si>
  <si>
    <t xml:space="preserve">Lithuanian military PKI </t>
  </si>
  <si>
    <t xml:space="preserve">3 fields: 1) PKI code; 2) CP/CPS code; 3) doc-code
</t>
  </si>
  <si>
    <t>The service of providing a crane.</t>
  </si>
  <si>
    <t>A9</t>
  </si>
  <si>
    <t>rate</t>
  </si>
  <si>
    <t>Information related to a particular reading of a meter.</t>
  </si>
  <si>
    <t>Poland</t>
  </si>
  <si>
    <t>Pologne (la)</t>
  </si>
  <si>
    <t>POL</t>
  </si>
  <si>
    <t>Rand</t>
  </si>
  <si>
    <t>ZAR</t>
  </si>
  <si>
    <t>Reference number assigned by the shipowner as an authorization number to transport certain goods (such as hazardous goods, cool or reefer goods).</t>
  </si>
  <si>
    <t>The item number relates to a standard group of other items (mixed) which are grouped together as a single item for identification purposes.</t>
  </si>
  <si>
    <t xml:space="preserve">CHEXXXXXXXXP, UID number, is composed by 9 digits and is random generated and has no internal means. 1) 12 characters CHE: Swiss Country Code following ISO 3166-1. XXXXXXXX: 8 digits for the number itselfP: check digit 2) CHEXXXXXXXXP, the last digit </t>
  </si>
  <si>
    <t>CAT</t>
  </si>
  <si>
    <t>Special colour service</t>
  </si>
  <si>
    <t>Type of transaction reason</t>
  </si>
  <si>
    <t>Portugal</t>
  </si>
  <si>
    <t>Portugal (le)</t>
  </si>
  <si>
    <t>PT</t>
  </si>
  <si>
    <t>PRT</t>
  </si>
  <si>
    <t>LIBERIA</t>
  </si>
  <si>
    <t>Liberian Dollar</t>
  </si>
  <si>
    <t>LRD</t>
  </si>
  <si>
    <t xml:space="preserve">ADN </t>
  </si>
  <si>
    <t>Inland transport order number</t>
  </si>
  <si>
    <t>SK</t>
  </si>
  <si>
    <t>SKU (Stock keeping unit)</t>
  </si>
  <si>
    <t>DK:DIGST</t>
  </si>
  <si>
    <t xml:space="preserve">DIGSTORG </t>
  </si>
  <si>
    <t xml:space="preserve">8 or 10 digits </t>
  </si>
  <si>
    <t>Providing a colour which is different from the default colour.</t>
  </si>
  <si>
    <t>A91</t>
  </si>
  <si>
    <t>gon</t>
  </si>
  <si>
    <t>Information describing the type of the reason of transaction.</t>
  </si>
  <si>
    <t>Puerto Rico</t>
  </si>
  <si>
    <t>Porto Rico</t>
  </si>
  <si>
    <t>PRI</t>
  </si>
  <si>
    <t>LIBYA</t>
  </si>
  <si>
    <t>Libyan Dinar</t>
  </si>
  <si>
    <t>LYD</t>
  </si>
  <si>
    <t>Reference number assigned by the principal to the transport order for inland carriage.</t>
  </si>
  <si>
    <t>Reference number of a stock keeping unit.</t>
  </si>
  <si>
    <t>0185</t>
  </si>
  <si>
    <t xml:space="preserve">Perceval Object Code </t>
  </si>
  <si>
    <t xml:space="preserve">The code is primarily intended for the registration of object identifiers in the International Object Identifier tree in accordance with ISO/IEC 8824 under the top arcs iso(1) identified- organization(3) perceval(International Code Designator value). The lower levels are defined by Perceval. Variable length encoding using dotted notation. No check characters. </t>
  </si>
  <si>
    <t>CAU</t>
  </si>
  <si>
    <t>Sorting</t>
  </si>
  <si>
    <t>A93</t>
  </si>
  <si>
    <t>gram per cubic metre</t>
  </si>
  <si>
    <t>Type of survey question</t>
  </si>
  <si>
    <t>Qatar</t>
  </si>
  <si>
    <t>Qatar (le)</t>
  </si>
  <si>
    <t>QA</t>
  </si>
  <si>
    <t>QAT</t>
  </si>
  <si>
    <t>MACAO</t>
  </si>
  <si>
    <t>Pataca</t>
  </si>
  <si>
    <t>MOP</t>
  </si>
  <si>
    <t xml:space="preserve">ADO </t>
  </si>
  <si>
    <t>Container work order reference number</t>
  </si>
  <si>
    <t>SN</t>
  </si>
  <si>
    <t>Serial number</t>
  </si>
  <si>
    <t>0186</t>
  </si>
  <si>
    <t xml:space="preserve">TrustPoint Object Identifiers </t>
  </si>
  <si>
    <t xml:space="preserve">1) ICD, 2) Object class, 3) Object number(s) Number of characters and their significance: Object class 1 or 2 digits, Object number(s) multiple levels of 1 or more digits </t>
  </si>
  <si>
    <t>The provision of sorting services.</t>
  </si>
  <si>
    <t>A94</t>
  </si>
  <si>
    <t>gram per mole</t>
  </si>
  <si>
    <t>Type of survey question.</t>
  </si>
  <si>
    <t>Réunion</t>
  </si>
  <si>
    <t>Réunion (La)</t>
  </si>
  <si>
    <t>RE</t>
  </si>
  <si>
    <t>REU</t>
  </si>
  <si>
    <t>MACEDONIA (THE FORMER YUGOSLAV REPUBLIC OF)</t>
  </si>
  <si>
    <t>Denar</t>
  </si>
  <si>
    <t>Reference number assigned by the principal to the work order for a (set of) container(s).</t>
  </si>
  <si>
    <t>Identification number of an item which distinguishes this specific item out of a number of identical items.</t>
  </si>
  <si>
    <t>0187</t>
  </si>
  <si>
    <t xml:space="preserve">Amazon Unique Identification Scheme </t>
  </si>
  <si>
    <t xml:space="preserve">Each identifier may have a textual description assigned to describe the identifier. The identifier shall not begin with a zero nor shall the character immediately after a full stop character be a zero unless the zero is the last character in the identifier. 1) Between one and 35 characters each of which is a digit (0 to 9) or a full stop character (.) 2) There is no check character. </t>
  </si>
  <si>
    <t>CAV</t>
  </si>
  <si>
    <t>Battery collection and recycling</t>
  </si>
  <si>
    <t>A95</t>
  </si>
  <si>
    <t>gray</t>
  </si>
  <si>
    <t>Carrier's agent counter information</t>
  </si>
  <si>
    <t>Romania</t>
  </si>
  <si>
    <t>Roumanie (la)</t>
  </si>
  <si>
    <t>RO</t>
  </si>
  <si>
    <t>ROU</t>
  </si>
  <si>
    <t>MADAGASCAR</t>
  </si>
  <si>
    <t>Malagasy Ariary</t>
  </si>
  <si>
    <t>MGA</t>
  </si>
  <si>
    <t xml:space="preserve">ADP </t>
  </si>
  <si>
    <t>Statement number</t>
  </si>
  <si>
    <t>SRS</t>
  </si>
  <si>
    <t>RSK number</t>
  </si>
  <si>
    <t>0188</t>
  </si>
  <si>
    <t xml:space="preserve">Corporate Number of The Social Security and Tax Number System </t>
  </si>
  <si>
    <t xml:space="preserve">12-digit fundamental numbers, and a one-digit check numeral put ahead of them. 1) Figure of 13 digits. 2) Figures from 1 to 9 (Formula to calculate the test number) Formula 9- ((n = 1 (Sigma)12( Pn * Qn )) remainder obtained by dividing the 9) Pn : the numeral of the n-th digit of a fundamental number, when counted from the bottom digit. Qn : one when the "n" is an odd number, two when the "n" is an even one </t>
  </si>
  <si>
    <t>The service of collecting and recycling batteries.</t>
  </si>
  <si>
    <t>A96</t>
  </si>
  <si>
    <t>gray per second</t>
  </si>
  <si>
    <t>Information for use at the counter of the carrier's agent.</t>
  </si>
  <si>
    <t>Russian Federation (the)</t>
  </si>
  <si>
    <t>Russie (la Fédération de)</t>
  </si>
  <si>
    <t>RUS</t>
  </si>
  <si>
    <t>MALAWI</t>
  </si>
  <si>
    <t>Malawi Kwacha</t>
  </si>
  <si>
    <t>MWK</t>
  </si>
  <si>
    <t>A reference number identifying a statement.</t>
  </si>
  <si>
    <t>Plumbing and heating.</t>
  </si>
  <si>
    <t>0189</t>
  </si>
  <si>
    <t xml:space="preserve">European Business Identifier (EBID) </t>
  </si>
  <si>
    <t xml:space="preserve">XXXXXXXXXXXXC 1) XXXXXXXXXXXX: Twelve identification digits C: Check digit 2) 13th digit </t>
  </si>
  <si>
    <t>CAW</t>
  </si>
  <si>
    <t>Product take back fee</t>
  </si>
  <si>
    <t>A97</t>
  </si>
  <si>
    <t>hectopascal</t>
  </si>
  <si>
    <t>Description of work item on equipment</t>
  </si>
  <si>
    <t>Rwanda</t>
  </si>
  <si>
    <t>Rwanda (le)</t>
  </si>
  <si>
    <t>RW</t>
  </si>
  <si>
    <t>RWA</t>
  </si>
  <si>
    <t>MALAYSIA</t>
  </si>
  <si>
    <t>Malaysian Ringgit</t>
  </si>
  <si>
    <t>MYR</t>
  </si>
  <si>
    <t xml:space="preserve">ADQ </t>
  </si>
  <si>
    <t>Unique market reference</t>
  </si>
  <si>
    <t>SRT</t>
  </si>
  <si>
    <t>IFLS (Institut Francais du Libre Service) 5 digit product</t>
  </si>
  <si>
    <t>NL:OINO</t>
  </si>
  <si>
    <t xml:space="preserve">Organisatie Indentificatie Nummer (OIN) </t>
  </si>
  <si>
    <t>The fee the consumer must pay the manufacturer to take back the product.</t>
  </si>
  <si>
    <t>A98</t>
  </si>
  <si>
    <t>henry per metre</t>
  </si>
  <si>
    <t>Description or code for the operation to be executed on the equipment.</t>
  </si>
  <si>
    <t>Saint Barthélemy</t>
  </si>
  <si>
    <t>Saint-Barthélemy</t>
  </si>
  <si>
    <t>BLM</t>
  </si>
  <si>
    <t>MALDIVES</t>
  </si>
  <si>
    <t>Rufiyaa</t>
  </si>
  <si>
    <t>MVR</t>
  </si>
  <si>
    <t>A number that identifies a unique market.</t>
  </si>
  <si>
    <t>classification code 5 digit code for product classification managed by the Institut Francais du Libre Service.</t>
  </si>
  <si>
    <t>EE:CC</t>
  </si>
  <si>
    <t xml:space="preserve">Company Code (Estonia) </t>
  </si>
  <si>
    <t>Always 8-digit number</t>
  </si>
  <si>
    <t>CAX</t>
  </si>
  <si>
    <t>Quality control released</t>
  </si>
  <si>
    <t>A99</t>
  </si>
  <si>
    <t>bit</t>
  </si>
  <si>
    <t>Message definition</t>
  </si>
  <si>
    <t>Saint Helena, Ascension and Tristan da Cunha</t>
  </si>
  <si>
    <t>Sainte-Hélène, Ascension et Tristan da Cunha</t>
  </si>
  <si>
    <t>SH</t>
  </si>
  <si>
    <t>SHN</t>
  </si>
  <si>
    <t>MALI</t>
  </si>
  <si>
    <t xml:space="preserve">ADT </t>
  </si>
  <si>
    <t>Group accounting</t>
  </si>
  <si>
    <t>SRU</t>
  </si>
  <si>
    <t>IFLS (Institut Francais du Libre Service) 9 digit product</t>
  </si>
  <si>
    <t>NO:ORG</t>
  </si>
  <si>
    <t xml:space="preserve">Organisasjonsnummer </t>
  </si>
  <si>
    <t>9 digits, The organization number consists of 9 digits where the last digit is a control digit calculated with standard weights, modulus 11. After this, weights 3, 2, 7, 6, 5, 4, 3 and 2 are calculated from the first digit.</t>
  </si>
  <si>
    <t>Informs the stockholder it is free to distribute the quality controlled passed goods.</t>
  </si>
  <si>
    <t>ball</t>
  </si>
  <si>
    <t>Text subject is message definition.</t>
  </si>
  <si>
    <t>Saint Kitts and Nevis</t>
  </si>
  <si>
    <t>Saint-Kitts-et-Nevis</t>
  </si>
  <si>
    <t>KN</t>
  </si>
  <si>
    <t>KNA</t>
  </si>
  <si>
    <t>MAURITANIA</t>
  </si>
  <si>
    <t>Ouguiya</t>
  </si>
  <si>
    <t>MRU</t>
  </si>
  <si>
    <t>A number that identifies group accounting.</t>
  </si>
  <si>
    <t>classification code 9 digit code for product classification managed by the Institut Francais du Libre Service.</t>
  </si>
  <si>
    <t>UBLBE</t>
  </si>
  <si>
    <t xml:space="preserve">UBL.BE Party Identifier </t>
  </si>
  <si>
    <t>Maximum 50 characters, 4 Characters fixed length identifying the type , Maximum 46 characters for the identifier itself</t>
  </si>
  <si>
    <t>CAY</t>
  </si>
  <si>
    <t>Quality control held</t>
  </si>
  <si>
    <t>bulk pack</t>
  </si>
  <si>
    <t>ADS</t>
  </si>
  <si>
    <t>Booked item information</t>
  </si>
  <si>
    <t>Saint Lucia</t>
  </si>
  <si>
    <t>Sainte-Lucie</t>
  </si>
  <si>
    <t>LC</t>
  </si>
  <si>
    <t>LCA</t>
  </si>
  <si>
    <t>MAURITIUS</t>
  </si>
  <si>
    <t>Mauritius Rupee</t>
  </si>
  <si>
    <t>MUR</t>
  </si>
  <si>
    <t xml:space="preserve">ADU </t>
  </si>
  <si>
    <t>Broker reference 1</t>
  </si>
  <si>
    <t>SRV</t>
  </si>
  <si>
    <t>GS1 Global Trade Item Number</t>
  </si>
  <si>
    <t>Instructs the stockholder to withhold distribution of the goods until the manufacturer has completed a quality control assessment.</t>
  </si>
  <si>
    <t>acre</t>
  </si>
  <si>
    <t>Information pertaining to a booked item.</t>
  </si>
  <si>
    <t>Saint Martin (French part)</t>
  </si>
  <si>
    <t>Saint-Martin (partie française)</t>
  </si>
  <si>
    <t>MAF</t>
  </si>
  <si>
    <t>MEMBER COUNTRIES OF THE AFRICAN DEVELOPMENT BANK GROUP</t>
  </si>
  <si>
    <t>ADB Unit of Account</t>
  </si>
  <si>
    <t>XUA</t>
  </si>
  <si>
    <t>First reference of a broker.</t>
  </si>
  <si>
    <t>A unique number, up to 14-digits, assigned according to the numbering structure of the GS1 system.</t>
  </si>
  <si>
    <t xml:space="preserve">Singapore Nationwide E-lnvoice Framework </t>
  </si>
  <si>
    <t>CAZ</t>
  </si>
  <si>
    <t>Quality control embargo</t>
  </si>
  <si>
    <t>activity</t>
  </si>
  <si>
    <t>Source of document</t>
  </si>
  <si>
    <t>Saint Pierre and Miquelon</t>
  </si>
  <si>
    <t>Saint-Pierre-et-Miquelon</t>
  </si>
  <si>
    <t>PM</t>
  </si>
  <si>
    <t>SPM</t>
  </si>
  <si>
    <t>MEXICO</t>
  </si>
  <si>
    <t>Mexican Peso</t>
  </si>
  <si>
    <t>MXN</t>
  </si>
  <si>
    <t xml:space="preserve">ADV </t>
  </si>
  <si>
    <t>Broker reference 2</t>
  </si>
  <si>
    <t>SRW</t>
  </si>
  <si>
    <t>EDIS (Energy Data Identification System)</t>
  </si>
  <si>
    <t xml:space="preserve">Icelandic identifier - Íslensk kennitala </t>
  </si>
  <si>
    <t>Instructs the stockholder to withhold distribution of goods which have failed quality control tests.</t>
  </si>
  <si>
    <t>byte</t>
  </si>
  <si>
    <t>Text subject is source of document.</t>
  </si>
  <si>
    <t>Saint Vincent and the Grenadines</t>
  </si>
  <si>
    <t>Saint-Vincent-et-les Grenadines</t>
  </si>
  <si>
    <t>VC</t>
  </si>
  <si>
    <t>VCT</t>
  </si>
  <si>
    <t>Mexican Unidad de Inversion (UDI)</t>
  </si>
  <si>
    <t>MXV</t>
  </si>
  <si>
    <t>Second reference of a broker.</t>
  </si>
  <si>
    <t>European system for identification of meter data.</t>
  </si>
  <si>
    <t>0197</t>
  </si>
  <si>
    <t>Name not known</t>
  </si>
  <si>
    <t>Car loading</t>
  </si>
  <si>
    <t>ampere per metre</t>
  </si>
  <si>
    <t>ADU</t>
  </si>
  <si>
    <t>Note</t>
  </si>
  <si>
    <t>Samoa</t>
  </si>
  <si>
    <t>Samoa (le)</t>
  </si>
  <si>
    <t>WS</t>
  </si>
  <si>
    <t>WSM</t>
  </si>
  <si>
    <t>MONGOLIA</t>
  </si>
  <si>
    <t>Tugrik</t>
  </si>
  <si>
    <t>MNT</t>
  </si>
  <si>
    <t xml:space="preserve">ADW </t>
  </si>
  <si>
    <t>Lloyd's claims office reference</t>
  </si>
  <si>
    <t>SRX</t>
  </si>
  <si>
    <t>Slaughter number</t>
  </si>
  <si>
    <t>Car loading service.</t>
  </si>
  <si>
    <t>additional minute</t>
  </si>
  <si>
    <t>Text subject is note.</t>
  </si>
  <si>
    <t>San Marino</t>
  </si>
  <si>
    <t>Saint-Marin</t>
  </si>
  <si>
    <t>SM</t>
  </si>
  <si>
    <t>SMR</t>
  </si>
  <si>
    <t>MONTSERRAT</t>
  </si>
  <si>
    <t>A number that identifies a Lloyd's claims office.</t>
  </si>
  <si>
    <t>Unique number given by a slaughterhouse to an animal or a group of animals of the same breed.</t>
  </si>
  <si>
    <t>Global legal entity identifier (GLEIF)</t>
  </si>
  <si>
    <t>Cleaning</t>
  </si>
  <si>
    <t>average minute per call</t>
  </si>
  <si>
    <t>ADV</t>
  </si>
  <si>
    <t>Fixed part of segment clarification text</t>
  </si>
  <si>
    <t>Sao Tome and Principe</t>
  </si>
  <si>
    <t>Sao Tomé-et-Principe</t>
  </si>
  <si>
    <t>ST</t>
  </si>
  <si>
    <t>STP</t>
  </si>
  <si>
    <t>MOROCCO</t>
  </si>
  <si>
    <t>Moroccan Dirham</t>
  </si>
  <si>
    <t>MAD</t>
  </si>
  <si>
    <t xml:space="preserve">ADX </t>
  </si>
  <si>
    <t>Secure delivery terms and conditions agreement reference</t>
  </si>
  <si>
    <t>SRY</t>
  </si>
  <si>
    <t>Official animal number</t>
  </si>
  <si>
    <t>Cleaning service.</t>
  </si>
  <si>
    <t>fathom</t>
  </si>
  <si>
    <t>Text subject is fixed part of segment clarification text.</t>
  </si>
  <si>
    <t>Saudi Arabia</t>
  </si>
  <si>
    <t>Arabie saoudite (l')</t>
  </si>
  <si>
    <t>SAU</t>
  </si>
  <si>
    <t>MOZAMBIQUE</t>
  </si>
  <si>
    <t>Mozambique Metical</t>
  </si>
  <si>
    <t>MZN</t>
  </si>
  <si>
    <t>A reference to a secure delivery terms and conditions agreement. A secured delivery agreement is an agreement containing terms and conditions to secure deliveries in case of failure in the production or logistics process of the supplier.</t>
  </si>
  <si>
    <t>Unique number given by a national authority to identify an animal individually.</t>
  </si>
  <si>
    <t>CS</t>
  </si>
  <si>
    <t>Cigarette stamping</t>
  </si>
  <si>
    <t>access line</t>
  </si>
  <si>
    <t>Characteristics of goods</t>
  </si>
  <si>
    <t>Senegal</t>
  </si>
  <si>
    <t>Sénégal (le)</t>
  </si>
  <si>
    <t>SEN</t>
  </si>
  <si>
    <t>MYANMAR</t>
  </si>
  <si>
    <t>Kyat</t>
  </si>
  <si>
    <t>MMK</t>
  </si>
  <si>
    <t xml:space="preserve">ADY </t>
  </si>
  <si>
    <t>Report number</t>
  </si>
  <si>
    <t>SRZ</t>
  </si>
  <si>
    <t>Harmonized tariff schedule</t>
  </si>
  <si>
    <t>The service of providing cigarette stamping.</t>
  </si>
  <si>
    <t>AMH</t>
  </si>
  <si>
    <t>ampere hour</t>
  </si>
  <si>
    <t>Description of the characteristic of goods in addition to the description of the goods.</t>
  </si>
  <si>
    <t>Serbia</t>
  </si>
  <si>
    <t>Serbie (la)</t>
  </si>
  <si>
    <t>RS</t>
  </si>
  <si>
    <t>SRB</t>
  </si>
  <si>
    <t>NAMIBIA</t>
  </si>
  <si>
    <t>Namibia Dollar</t>
  </si>
  <si>
    <t>NAD</t>
  </si>
  <si>
    <t>Reference to a report to Customs by a carrier at the point of entry, encompassing both conveyance and consignment information.</t>
  </si>
  <si>
    <t>The international Harmonized Tariff Schedule (HTS) to classify the article for customs, statistical and other purposes.</t>
  </si>
  <si>
    <t>CT</t>
  </si>
  <si>
    <t>Count and recount</t>
  </si>
  <si>
    <t>ADX</t>
  </si>
  <si>
    <t>Additional discharge instructions</t>
  </si>
  <si>
    <t>Seychelles</t>
  </si>
  <si>
    <t>Seychelles (les)</t>
  </si>
  <si>
    <t>SC</t>
  </si>
  <si>
    <t>SYC</t>
  </si>
  <si>
    <t xml:space="preserve">ADZ </t>
  </si>
  <si>
    <t>Trader account number</t>
  </si>
  <si>
    <t>SS</t>
  </si>
  <si>
    <t>Supplier's supplier article number</t>
  </si>
  <si>
    <t>The service of doing a count and recount.</t>
  </si>
  <si>
    <t>Special discharge instructions concerning the goods.</t>
  </si>
  <si>
    <t>Sierra Leone</t>
  </si>
  <si>
    <t>Sierra Leone (la)</t>
  </si>
  <si>
    <t>SL</t>
  </si>
  <si>
    <t>SLE</t>
  </si>
  <si>
    <t>NEPAL</t>
  </si>
  <si>
    <t>Nepalese Rupee</t>
  </si>
  <si>
    <t>NPR</t>
  </si>
  <si>
    <t>Number assigned by a Customs authority which uniquely identifies a trader (i.e. importer, exporter or declarant) for Customs purposes.</t>
  </si>
  <si>
    <t>Article number referring to a sales catalogue of supplier's supplier.</t>
  </si>
  <si>
    <t>0205</t>
  </si>
  <si>
    <t>CODDEST</t>
  </si>
  <si>
    <t>DAB</t>
  </si>
  <si>
    <t>Layout/design</t>
  </si>
  <si>
    <t>APZ</t>
  </si>
  <si>
    <t>troy ounce or apothecary ounce</t>
  </si>
  <si>
    <t>Container stripping instructions</t>
  </si>
  <si>
    <t>Singapore</t>
  </si>
  <si>
    <t>Singapour</t>
  </si>
  <si>
    <t>SGP</t>
  </si>
  <si>
    <t>NEW CALEDONIA</t>
  </si>
  <si>
    <t xml:space="preserve">AE </t>
  </si>
  <si>
    <t>Authorization for expense (AFE) number</t>
  </si>
  <si>
    <t>SSA</t>
  </si>
  <si>
    <t>46 Level DOT Code</t>
  </si>
  <si>
    <t>0206</t>
  </si>
  <si>
    <t>Registre du Commerce et de l’Industrie : RCI</t>
  </si>
  <si>
    <t>The service of providing layout/design.</t>
  </si>
  <si>
    <t>anti-hemophilic factor (AHF) unit</t>
  </si>
  <si>
    <t>Instructions regarding the stripping of container(s).</t>
  </si>
  <si>
    <t>Sint Maarten (Dutch part)</t>
  </si>
  <si>
    <t>Saint-Martin (partie néerlandaise)</t>
  </si>
  <si>
    <t>SX</t>
  </si>
  <si>
    <t>SXM</t>
  </si>
  <si>
    <t>NEW ZEALAND</t>
  </si>
  <si>
    <t>A number that identifies an authorization for expense (AFE).</t>
  </si>
  <si>
    <t>A US Department of Transportation (DOT) code to identify hazardous (dangerous) goods, managed by the Customs and Border Protection (CBP) agency.</t>
  </si>
  <si>
    <t>0207</t>
  </si>
  <si>
    <t>PiLog Ontology Codification Identifier (POCI)</t>
  </si>
  <si>
    <t>DAC</t>
  </si>
  <si>
    <t>Assortment allowance</t>
  </si>
  <si>
    <t>assortment</t>
  </si>
  <si>
    <t>CSC (Container Safety Convention) plate information</t>
  </si>
  <si>
    <t>Slovakia</t>
  </si>
  <si>
    <t>Slovaquie (la)</t>
  </si>
  <si>
    <t>SVK</t>
  </si>
  <si>
    <t>NICARAGUA</t>
  </si>
  <si>
    <t>Cordoba Oro</t>
  </si>
  <si>
    <t>NIO</t>
  </si>
  <si>
    <t xml:space="preserve">AEA </t>
  </si>
  <si>
    <t>Government agency reference number</t>
  </si>
  <si>
    <t>SSB</t>
  </si>
  <si>
    <t>Airline Tariff 6D</t>
  </si>
  <si>
    <t>Allowance given when a specific part of a suppliers assortment is purchased by the buyer.</t>
  </si>
  <si>
    <t>alcoholic strength by mass</t>
  </si>
  <si>
    <t>Information on the CSC (Container Safety Convention) plate that is attached to the container.</t>
  </si>
  <si>
    <t>Slovenia</t>
  </si>
  <si>
    <t>Slovénie (la)</t>
  </si>
  <si>
    <t>SI</t>
  </si>
  <si>
    <t>SVN</t>
  </si>
  <si>
    <t>NIGER (THE)</t>
  </si>
  <si>
    <t>Coded reference number that pertains to the business of a government agency.</t>
  </si>
  <si>
    <t>A US code agreed to by the airline industry to identify hazardous (dangerous) goods, managed by the Customs and Border Protection (CBP) agency.</t>
  </si>
  <si>
    <t>DAD</t>
  </si>
  <si>
    <t>Driver assigned unloading</t>
  </si>
  <si>
    <t>ASU</t>
  </si>
  <si>
    <t>alcoholic strength by volume</t>
  </si>
  <si>
    <t>Cargo remarks</t>
  </si>
  <si>
    <t>Solomon Islands</t>
  </si>
  <si>
    <t>Salomon (Îles)</t>
  </si>
  <si>
    <t>SB</t>
  </si>
  <si>
    <t>SLB</t>
  </si>
  <si>
    <t>NIGERIA</t>
  </si>
  <si>
    <t>Naira</t>
  </si>
  <si>
    <t>NGN</t>
  </si>
  <si>
    <t xml:space="preserve">AEB </t>
  </si>
  <si>
    <t>Assembly number</t>
  </si>
  <si>
    <t>SSC</t>
  </si>
  <si>
    <t>Title 49 Code of Federal Regulations</t>
  </si>
  <si>
    <t>The service of unloading by the driver.</t>
  </si>
  <si>
    <t>ATM</t>
  </si>
  <si>
    <t>standard atmosphere</t>
  </si>
  <si>
    <t>Additional remarks concerning the cargo.</t>
  </si>
  <si>
    <t>Somalia</t>
  </si>
  <si>
    <t>Somalie (la)</t>
  </si>
  <si>
    <t>SO</t>
  </si>
  <si>
    <t>SOM</t>
  </si>
  <si>
    <t>NIUE</t>
  </si>
  <si>
    <t>A number that identifies an assembly.</t>
  </si>
  <si>
    <t>A US Customs and Border Protection (CBP) code used to identify hazardous (dangerous) goods.</t>
  </si>
  <si>
    <t>DAF</t>
  </si>
  <si>
    <t>Debtor bound</t>
  </si>
  <si>
    <t>american wire gauge</t>
  </si>
  <si>
    <t>Temperature control instructions</t>
  </si>
  <si>
    <t>South Africa</t>
  </si>
  <si>
    <t>Afrique du Sud (l')</t>
  </si>
  <si>
    <t>ZA</t>
  </si>
  <si>
    <t>ZAF</t>
  </si>
  <si>
    <t>OMAN</t>
  </si>
  <si>
    <t>Rial Omani</t>
  </si>
  <si>
    <t>OMR</t>
  </si>
  <si>
    <t xml:space="preserve">AEC </t>
  </si>
  <si>
    <t>Symbol number</t>
  </si>
  <si>
    <t>SSD</t>
  </si>
  <si>
    <t>International Civil Aviation Administration code</t>
  </si>
  <si>
    <t>A special allowance or charge applicable to a specific debtor.</t>
  </si>
  <si>
    <t>assembly</t>
  </si>
  <si>
    <t>Instruction regarding the temperature control of the cargo.</t>
  </si>
  <si>
    <t>South Georgia and the South Sandwich Islands</t>
  </si>
  <si>
    <t>Géorgie du Sud-et-les Îles Sandwich du Sud (la)</t>
  </si>
  <si>
    <t>SGS</t>
  </si>
  <si>
    <t>PAKISTAN</t>
  </si>
  <si>
    <t>Pakistan Rupee</t>
  </si>
  <si>
    <t>PKR</t>
  </si>
  <si>
    <t>A number that identifies a symbol.</t>
  </si>
  <si>
    <t>A US Department of Transportation/Federal Aviation Administration code used to identify hazardous (dangerous) goods, managed by the Customs and Border Protection (CBP) agency.</t>
  </si>
  <si>
    <t>DAG</t>
  </si>
  <si>
    <t>Dealer allowance</t>
  </si>
  <si>
    <t>British thermal unit (international table) per pound</t>
  </si>
  <si>
    <t>Text refers to expected data</t>
  </si>
  <si>
    <t>South Sudan</t>
  </si>
  <si>
    <t>Soudan du Sud (le)</t>
  </si>
  <si>
    <t>Balboa</t>
  </si>
  <si>
    <t>PAB</t>
  </si>
  <si>
    <t xml:space="preserve">AED </t>
  </si>
  <si>
    <t>Commodity number</t>
  </si>
  <si>
    <t>SSE</t>
  </si>
  <si>
    <t>Hazardous Materials ID DOT</t>
  </si>
  <si>
    <t>An allowance offered by a party dealing a certain brand or brands of products.</t>
  </si>
  <si>
    <t>B1</t>
  </si>
  <si>
    <t>barrel (US) per day</t>
  </si>
  <si>
    <t>Remarks refer to data that was expected.</t>
  </si>
  <si>
    <t>Spain</t>
  </si>
  <si>
    <t>Espagne (l')</t>
  </si>
  <si>
    <t>ES</t>
  </si>
  <si>
    <t>ESP</t>
  </si>
  <si>
    <t>PAPUA NEW GUINEA</t>
  </si>
  <si>
    <t>Kina</t>
  </si>
  <si>
    <t>PGK</t>
  </si>
  <si>
    <t>A number that identifies a commodity.</t>
  </si>
  <si>
    <t>A US Department of Transportation (DOT) code used to identify hazardous (dangerous) goods, managed by the Customs and Border Protection (CBP) agency.</t>
  </si>
  <si>
    <t>DAH</t>
  </si>
  <si>
    <t>Allowance transferable to the consumer</t>
  </si>
  <si>
    <t>B10</t>
  </si>
  <si>
    <t>bit per second</t>
  </si>
  <si>
    <t>Text refers to received data</t>
  </si>
  <si>
    <t>Sri Lanka</t>
  </si>
  <si>
    <t>LK</t>
  </si>
  <si>
    <t>LKA</t>
  </si>
  <si>
    <t>PARAGUAY</t>
  </si>
  <si>
    <t>Guarani</t>
  </si>
  <si>
    <t>PYG</t>
  </si>
  <si>
    <t xml:space="preserve">AEE </t>
  </si>
  <si>
    <t>Eur 1 certificate number</t>
  </si>
  <si>
    <t>SSF</t>
  </si>
  <si>
    <t>Endorsement</t>
  </si>
  <si>
    <t>An allowance given by the manufacturer which should be transfered to the consumer.</t>
  </si>
  <si>
    <t>B11</t>
  </si>
  <si>
    <t>joule per kilogram kelvin</t>
  </si>
  <si>
    <t>Remarks refer to data that was received.</t>
  </si>
  <si>
    <t>Sudan (the)</t>
  </si>
  <si>
    <t>Soudan (le)</t>
  </si>
  <si>
    <t>SD</t>
  </si>
  <si>
    <t>SDN</t>
  </si>
  <si>
    <t>PERU</t>
  </si>
  <si>
    <t>Sol</t>
  </si>
  <si>
    <t>PEN</t>
  </si>
  <si>
    <t>Reference number assigned to a Eur 1 certificate.</t>
  </si>
  <si>
    <t>DAI</t>
  </si>
  <si>
    <t>Growth of business</t>
  </si>
  <si>
    <t>B12</t>
  </si>
  <si>
    <t>joule per metre</t>
  </si>
  <si>
    <t>AEE</t>
  </si>
  <si>
    <t>Section clarification text</t>
  </si>
  <si>
    <t>Suriname</t>
  </si>
  <si>
    <t>Suriname (le)</t>
  </si>
  <si>
    <t>SR</t>
  </si>
  <si>
    <t>SUR</t>
  </si>
  <si>
    <t>PHILIPPINES (THE)</t>
  </si>
  <si>
    <t>Philippine Peso</t>
  </si>
  <si>
    <t>PHP</t>
  </si>
  <si>
    <t xml:space="preserve">AEF </t>
  </si>
  <si>
    <t>Customer process specification number</t>
  </si>
  <si>
    <t>SSG</t>
  </si>
  <si>
    <t>Air Force Regulation 71-4</t>
  </si>
  <si>
    <t>An allowance or charge related to the growth of business over a pre-determined period of time.</t>
  </si>
  <si>
    <t>B13</t>
  </si>
  <si>
    <t>joule per square metre</t>
  </si>
  <si>
    <t>Text subject is section clarification text.</t>
  </si>
  <si>
    <t>Svalbard and Jan Mayen</t>
  </si>
  <si>
    <t>Svalbard et l'Île Jan Mayen (le)</t>
  </si>
  <si>
    <t>SJ</t>
  </si>
  <si>
    <t>SJM</t>
  </si>
  <si>
    <t>PITCAIRN</t>
  </si>
  <si>
    <t>Retrieval number for a process specification defined by customer.</t>
  </si>
  <si>
    <t>A department of Defense/Air Force code used to identify hazardous (dangerous) goods, managed by the Customs and Border Protection (CBP) agency.</t>
  </si>
  <si>
    <t>DAJ</t>
  </si>
  <si>
    <t>Introduction allowance</t>
  </si>
  <si>
    <t>B14</t>
  </si>
  <si>
    <t>joule per metre to the fourth power</t>
  </si>
  <si>
    <t>Information to the beneficiary</t>
  </si>
  <si>
    <t>Sweden</t>
  </si>
  <si>
    <t>Suède (la)</t>
  </si>
  <si>
    <t>SE</t>
  </si>
  <si>
    <t>SWE</t>
  </si>
  <si>
    <t>QATAR</t>
  </si>
  <si>
    <t>Qatari Rial</t>
  </si>
  <si>
    <t>QAR</t>
  </si>
  <si>
    <t xml:space="preserve">AEG </t>
  </si>
  <si>
    <t>Customer specification number</t>
  </si>
  <si>
    <t>SSH</t>
  </si>
  <si>
    <t>Breed</t>
  </si>
  <si>
    <t>An allowance related to the introduction of a new product to the range of products traded by a retailer.</t>
  </si>
  <si>
    <t>B15</t>
  </si>
  <si>
    <t>joule per mole</t>
  </si>
  <si>
    <t>Information given to the beneficiary.</t>
  </si>
  <si>
    <t>Switzerland</t>
  </si>
  <si>
    <t>Suisse (la)</t>
  </si>
  <si>
    <t>CH</t>
  </si>
  <si>
    <t>RUSSIAN FEDERATION (THE)</t>
  </si>
  <si>
    <t>Russian Ruble</t>
  </si>
  <si>
    <t>RUB</t>
  </si>
  <si>
    <t>Retrieval number for a specification defined by customer.</t>
  </si>
  <si>
    <t>The breed of the item (e.g. plant or animal).</t>
  </si>
  <si>
    <t>DAK</t>
  </si>
  <si>
    <t>Multi-buy promotion</t>
  </si>
  <si>
    <t>B16</t>
  </si>
  <si>
    <t>joule per mole kelvin</t>
  </si>
  <si>
    <t>AEG</t>
  </si>
  <si>
    <t>Information to the applicant</t>
  </si>
  <si>
    <t>Syrian Arab Republic</t>
  </si>
  <si>
    <t>République arabe syrienne (la)</t>
  </si>
  <si>
    <t>SY</t>
  </si>
  <si>
    <t>SYR</t>
  </si>
  <si>
    <t>RWANDA</t>
  </si>
  <si>
    <t>Rwanda Franc</t>
  </si>
  <si>
    <t>RWF</t>
  </si>
  <si>
    <t xml:space="preserve">AEH </t>
  </si>
  <si>
    <t>Applicable instructions or standards</t>
  </si>
  <si>
    <t>SSI</t>
  </si>
  <si>
    <t>Chemical Abstract Service (CAS) registry number</t>
  </si>
  <si>
    <t>A code indicating special conditions related to a multi- buy promotion.</t>
  </si>
  <si>
    <t>B17</t>
  </si>
  <si>
    <t>credit</t>
  </si>
  <si>
    <t>Information given to the applicant.</t>
  </si>
  <si>
    <t>Taiwan (Province of China)</t>
  </si>
  <si>
    <t>Taïwan (Province de Chine)</t>
  </si>
  <si>
    <t>TW</t>
  </si>
  <si>
    <t>TWN</t>
  </si>
  <si>
    <t>SAINT HELENA, ASCENSION AND TRISTAN DA CUNHA</t>
  </si>
  <si>
    <t>Saint Helena Pound</t>
  </si>
  <si>
    <t>SHP</t>
  </si>
  <si>
    <t>Instructions or standards applicable for the whole message or a message line item. These instructions or standards may be published by a neutral organization or authority or another party concerned.</t>
  </si>
  <si>
    <t>A unique numerical identifier for for chemical compounds, polymers, biological sequences, mixtures and alloys.</t>
  </si>
  <si>
    <t>DAL</t>
  </si>
  <si>
    <t>Partnership</t>
  </si>
  <si>
    <t>B18</t>
  </si>
  <si>
    <t>joule second</t>
  </si>
  <si>
    <t>Instructions to the beneficiary</t>
  </si>
  <si>
    <t>Tajikistan</t>
  </si>
  <si>
    <t>Tadjikistan (le)</t>
  </si>
  <si>
    <t>TJ</t>
  </si>
  <si>
    <t>TJK</t>
  </si>
  <si>
    <t>SAINT KITTS AND NEVIS</t>
  </si>
  <si>
    <t xml:space="preserve">AEI </t>
  </si>
  <si>
    <t>Registration number of previous Customs declaration</t>
  </si>
  <si>
    <t>SSJ</t>
  </si>
  <si>
    <t>Engine model designation</t>
  </si>
  <si>
    <t>An allowance or charge related to the establishment and on-going maintenance of a partnership.</t>
  </si>
  <si>
    <t>B19</t>
  </si>
  <si>
    <t>digit</t>
  </si>
  <si>
    <t>Instructions made to the beneficiary.</t>
  </si>
  <si>
    <t>Tanzania, United Republic of</t>
  </si>
  <si>
    <t>Tanzanie, République-Unie de</t>
  </si>
  <si>
    <t>TZ</t>
  </si>
  <si>
    <t>TZA</t>
  </si>
  <si>
    <t>SAINT LUCIA</t>
  </si>
  <si>
    <t>Registration number of the Customs declaration lodged for the previous Customs procedure.</t>
  </si>
  <si>
    <t>A name or designation to identify an engine model.</t>
  </si>
  <si>
    <t>DAM</t>
  </si>
  <si>
    <t>Return handling</t>
  </si>
  <si>
    <t>B20</t>
  </si>
  <si>
    <t>joule square metre per kilogram</t>
  </si>
  <si>
    <t>Instructions to the applicant</t>
  </si>
  <si>
    <t>Thailand</t>
  </si>
  <si>
    <t>Thaïlande (la)</t>
  </si>
  <si>
    <t>TH</t>
  </si>
  <si>
    <t>THA</t>
  </si>
  <si>
    <t>SAINT VINCENT AND THE GRENADINES</t>
  </si>
  <si>
    <t xml:space="preserve">AEJ </t>
  </si>
  <si>
    <t>Post-entry reference</t>
  </si>
  <si>
    <t>SSK</t>
  </si>
  <si>
    <t>Institutional Meat Purchase Specifications (IMPS) Number</t>
  </si>
  <si>
    <t>An allowance or change related to the handling of returns.</t>
  </si>
  <si>
    <t>B21</t>
  </si>
  <si>
    <t>kelvin per watt</t>
  </si>
  <si>
    <t>Instructions given to the applicant.</t>
  </si>
  <si>
    <t>Timor-Leste</t>
  </si>
  <si>
    <t>Timor-Leste (le)</t>
  </si>
  <si>
    <t>TL</t>
  </si>
  <si>
    <t>TLS</t>
  </si>
  <si>
    <t>SAMOA</t>
  </si>
  <si>
    <t>Tala</t>
  </si>
  <si>
    <t>WST</t>
  </si>
  <si>
    <t>Reference to a message related to a post-entry.</t>
  </si>
  <si>
    <t>A number assigned by agricultural authorities to identify and track meat and meat products.</t>
  </si>
  <si>
    <t>DAN</t>
  </si>
  <si>
    <t>Minimum order not fulfilled charge</t>
  </si>
  <si>
    <t>B22</t>
  </si>
  <si>
    <t>kiloampere</t>
  </si>
  <si>
    <t>Controlled atmosphere</t>
  </si>
  <si>
    <t>Togo</t>
  </si>
  <si>
    <t>Togo (le)</t>
  </si>
  <si>
    <t>TG</t>
  </si>
  <si>
    <t>TGO</t>
  </si>
  <si>
    <t>SAO TOME AND PRINCIPE</t>
  </si>
  <si>
    <t>Dobra</t>
  </si>
  <si>
    <t>STN</t>
  </si>
  <si>
    <t xml:space="preserve">AEK </t>
  </si>
  <si>
    <t>Payment order number</t>
  </si>
  <si>
    <t>SSL</t>
  </si>
  <si>
    <t>Price Look-Up code (PLU)</t>
  </si>
  <si>
    <t>Charge levied because the minimum order quantity could not be fulfilled.</t>
  </si>
  <si>
    <t>B23</t>
  </si>
  <si>
    <t>kiloampere per square metre</t>
  </si>
  <si>
    <t>Information about the controlled atmosphere.</t>
  </si>
  <si>
    <t>Tokelau</t>
  </si>
  <si>
    <t>Tokelau (les)</t>
  </si>
  <si>
    <t>TK</t>
  </si>
  <si>
    <t>TKL</t>
  </si>
  <si>
    <t>SAUDI ARABIA</t>
  </si>
  <si>
    <t>Saudi Riyal</t>
  </si>
  <si>
    <t>SAR</t>
  </si>
  <si>
    <t>A number that identifies a payment order.</t>
  </si>
  <si>
    <t>Identification number affixed to produce in stores to retrieve price information.</t>
  </si>
  <si>
    <t>DAO</t>
  </si>
  <si>
    <t>B24</t>
  </si>
  <si>
    <t>kiloampere per metre</t>
  </si>
  <si>
    <t>Take off annotation</t>
  </si>
  <si>
    <t>Tonga</t>
  </si>
  <si>
    <t>Tonga (les)</t>
  </si>
  <si>
    <t>TO</t>
  </si>
  <si>
    <t>TON</t>
  </si>
  <si>
    <t>SENEGAL</t>
  </si>
  <si>
    <t xml:space="preserve">AEL </t>
  </si>
  <si>
    <t>Delivery number (transport)</t>
  </si>
  <si>
    <t>SSM</t>
  </si>
  <si>
    <t>International Maritime Organization (IMO) Code</t>
  </si>
  <si>
    <t>B25</t>
  </si>
  <si>
    <t>kilobecquerel per kilogram</t>
  </si>
  <si>
    <t>Additional information in plain text to support a take off annotation. Taking off is the process of assessing the quantity work from extracting the measurement from construction documentation.</t>
  </si>
  <si>
    <t>Trinidad and Tobago</t>
  </si>
  <si>
    <t>Trinité-et-Tobago (la)</t>
  </si>
  <si>
    <t>TT</t>
  </si>
  <si>
    <t>TTO</t>
  </si>
  <si>
    <t>SERBIA</t>
  </si>
  <si>
    <t>Serbian Dinar</t>
  </si>
  <si>
    <t>RSD</t>
  </si>
  <si>
    <t>Reference number by which a haulier/carrier will announce himself at the container terminal or depot when delivering equipment.</t>
  </si>
  <si>
    <t>An International Maritime Organization (IMO) code used to identify hazardous (dangerous) goods.</t>
  </si>
  <si>
    <t>DAP</t>
  </si>
  <si>
    <t>Wholesaling discount</t>
  </si>
  <si>
    <t>B26</t>
  </si>
  <si>
    <t>kilocoulomb</t>
  </si>
  <si>
    <t>Price variation narrative</t>
  </si>
  <si>
    <t>Tunisia</t>
  </si>
  <si>
    <t>Tunisie (la)</t>
  </si>
  <si>
    <t>TN</t>
  </si>
  <si>
    <t>TUN</t>
  </si>
  <si>
    <t>SEYCHELLES</t>
  </si>
  <si>
    <t>Seychelles Rupee</t>
  </si>
  <si>
    <t>SCR</t>
  </si>
  <si>
    <t xml:space="preserve">AEM </t>
  </si>
  <si>
    <t>Transport route</t>
  </si>
  <si>
    <t>SSN</t>
  </si>
  <si>
    <t>Bureau of Explosives 600-A (rail)</t>
  </si>
  <si>
    <t>A special discount related to the purchase of products through a wholesaler.</t>
  </si>
  <si>
    <t>B27</t>
  </si>
  <si>
    <t>kilocoulomb per cubic metre</t>
  </si>
  <si>
    <t>Additional information in plain language to support a price variation.</t>
  </si>
  <si>
    <t>Turkey</t>
  </si>
  <si>
    <t>Turquie (la)</t>
  </si>
  <si>
    <t>TR</t>
  </si>
  <si>
    <t>TUR</t>
  </si>
  <si>
    <t>SIERRA LEONE</t>
  </si>
  <si>
    <t>Leone</t>
  </si>
  <si>
    <t>SLL</t>
  </si>
  <si>
    <t>A predefined and identified sequence of points where goods are collected, agreed between partners, e.g. the party in charge of organizing the transport and the parties where goods will be collected. The same collecting points may be included in different transport routes, but in a different sequence.</t>
  </si>
  <si>
    <t>A Department of Transportation/Federal Railroad Administration code used to identify hazardous (dangerous) goods.</t>
  </si>
  <si>
    <t>DAQ</t>
  </si>
  <si>
    <t>Documentary credits transfer commission</t>
  </si>
  <si>
    <t>B28</t>
  </si>
  <si>
    <t>kilocoulomb per square metre</t>
  </si>
  <si>
    <t>Documentary credit amendment instructions</t>
  </si>
  <si>
    <t>Turkmenistan</t>
  </si>
  <si>
    <t>Turkménistan (le)</t>
  </si>
  <si>
    <t>TM</t>
  </si>
  <si>
    <t>TKM</t>
  </si>
  <si>
    <t>SINGAPORE</t>
  </si>
  <si>
    <t>Singapore Dollar</t>
  </si>
  <si>
    <t>SGD</t>
  </si>
  <si>
    <t xml:space="preserve">AEN </t>
  </si>
  <si>
    <t>Customer's unit inventory number</t>
  </si>
  <si>
    <t>SSO</t>
  </si>
  <si>
    <t>United Nations Dangerous Goods List</t>
  </si>
  <si>
    <t>Fee for the transfer of transferable documentary credits.</t>
  </si>
  <si>
    <t>B29</t>
  </si>
  <si>
    <t>kiloelectronvolt</t>
  </si>
  <si>
    <t>Documentary credit amendment instructions.</t>
  </si>
  <si>
    <t>Turks and Caicos Islands (the)</t>
  </si>
  <si>
    <t>Turks-et-Caïcos (les Îles)</t>
  </si>
  <si>
    <t>TC</t>
  </si>
  <si>
    <t>TCA</t>
  </si>
  <si>
    <t>SINT MAARTEN (DUTCH PART)</t>
  </si>
  <si>
    <t>Number assigned by customer to a unique unit for inventory purposes.</t>
  </si>
  <si>
    <t>A UN code used to classify and identify dangerous goods.</t>
  </si>
  <si>
    <t>DL</t>
  </si>
  <si>
    <t>Delivery</t>
  </si>
  <si>
    <t>B3</t>
  </si>
  <si>
    <t>batting pound</t>
  </si>
  <si>
    <t>Standard method narrative</t>
  </si>
  <si>
    <t>Tuvalu</t>
  </si>
  <si>
    <t>Tuvalu (les)</t>
  </si>
  <si>
    <t>TV</t>
  </si>
  <si>
    <t>TUV</t>
  </si>
  <si>
    <t>SISTEMA UNITARIO DE COMPENSACION REGIONAL DE PAGOS "SUCRE"</t>
  </si>
  <si>
    <t>Sucre</t>
  </si>
  <si>
    <t>XSU</t>
  </si>
  <si>
    <t xml:space="preserve">AEO </t>
  </si>
  <si>
    <t>Product reservation number</t>
  </si>
  <si>
    <t>SSP</t>
  </si>
  <si>
    <t>International Code of Botanical Nomenclature (ICBN)</t>
  </si>
  <si>
    <t>The service of providing delivery.</t>
  </si>
  <si>
    <t>B30</t>
  </si>
  <si>
    <t>gibibit</t>
  </si>
  <si>
    <t>Additional information in plain language to support a standard method.</t>
  </si>
  <si>
    <t>Uganda</t>
  </si>
  <si>
    <t>Ouganda (l')</t>
  </si>
  <si>
    <t>UG</t>
  </si>
  <si>
    <t>UGA</t>
  </si>
  <si>
    <t>SOLOMON ISLANDS</t>
  </si>
  <si>
    <t>Solomon Islands Dollar</t>
  </si>
  <si>
    <t>SBD</t>
  </si>
  <si>
    <t>Number assigned by seller to identify reservation of specified products.</t>
  </si>
  <si>
    <t>A code established by the International Code of Botanical Nomenclature (ICBN) used to classify and identify botanical articles and commodities.</t>
  </si>
  <si>
    <t>Engraving</t>
  </si>
  <si>
    <t>B31</t>
  </si>
  <si>
    <t>kilogram metre per second</t>
  </si>
  <si>
    <t>Project narrative</t>
  </si>
  <si>
    <t>Ukraine</t>
  </si>
  <si>
    <t>Ukraine (l')</t>
  </si>
  <si>
    <t>UA</t>
  </si>
  <si>
    <t>UKR</t>
  </si>
  <si>
    <t>SOMALIA</t>
  </si>
  <si>
    <t>Somali Shilling</t>
  </si>
  <si>
    <t>SOS</t>
  </si>
  <si>
    <t xml:space="preserve">AEP </t>
  </si>
  <si>
    <t>Project number</t>
  </si>
  <si>
    <t>SSQ</t>
  </si>
  <si>
    <t>International Code of Zoological Nomenclature (ICZN)</t>
  </si>
  <si>
    <t>The service of providing engraving.</t>
  </si>
  <si>
    <t>B32</t>
  </si>
  <si>
    <t>kilogram metre squared</t>
  </si>
  <si>
    <t>Additional information in plain language to support the project.</t>
  </si>
  <si>
    <t>United Arab Emirates (the)</t>
  </si>
  <si>
    <t>Émirats arabes unis (les)</t>
  </si>
  <si>
    <t>ARE</t>
  </si>
  <si>
    <t>SOUTH AFRICA</t>
  </si>
  <si>
    <t>Reference number assigned to a project.</t>
  </si>
  <si>
    <t>A code established by the International Code of Zoological Nomenclature (ICZN) used to classify and identify animals.</t>
  </si>
  <si>
    <t>EP</t>
  </si>
  <si>
    <t>Expediting</t>
  </si>
  <si>
    <t>B33</t>
  </si>
  <si>
    <t>kilogram metre squared per second</t>
  </si>
  <si>
    <t>Radioactive goods, additional information</t>
  </si>
  <si>
    <t>United Kingdom of Great Britain and Northern Ireland (the)</t>
  </si>
  <si>
    <t>Royaume-Uni de Grande-Bretagne et d'Irlande du Nord (le)</t>
  </si>
  <si>
    <t>GBR</t>
  </si>
  <si>
    <t>SOUTH SUDAN</t>
  </si>
  <si>
    <t>South Sudanese Pound</t>
  </si>
  <si>
    <t xml:space="preserve">AEQ </t>
  </si>
  <si>
    <t>Drawing list number</t>
  </si>
  <si>
    <t>SSR</t>
  </si>
  <si>
    <t>International Code of Nomenclature for Cultivated Plants</t>
  </si>
  <si>
    <t>The service of expediting.</t>
  </si>
  <si>
    <t>B34</t>
  </si>
  <si>
    <t>kilogram per cubic decimetre</t>
  </si>
  <si>
    <t>Additional information related to radioactive goods.</t>
  </si>
  <si>
    <t>United States Minor Outlying Islands (the)</t>
  </si>
  <si>
    <t>Îles mineures éloignées des États-Unis (les)</t>
  </si>
  <si>
    <t>UM</t>
  </si>
  <si>
    <t>UMI</t>
  </si>
  <si>
    <t>SRI LANKA</t>
  </si>
  <si>
    <t>Sri Lanka Rupee</t>
  </si>
  <si>
    <t>LKR</t>
  </si>
  <si>
    <t>Reference number identifying a drawing list.</t>
  </si>
  <si>
    <t>(ICNCP) A code established by the International Code of Nomenclature for Cultivated Plants (ICNCP) used to classify and identify animals.</t>
  </si>
  <si>
    <t>Exchange rate guarantee</t>
  </si>
  <si>
    <t>B35</t>
  </si>
  <si>
    <t>kilogram per litre</t>
  </si>
  <si>
    <t>AEQ</t>
  </si>
  <si>
    <t>Bank-to-bank information</t>
  </si>
  <si>
    <t>United States of America (the)</t>
  </si>
  <si>
    <t>États-Unis d'Amérique (les)</t>
  </si>
  <si>
    <t>US</t>
  </si>
  <si>
    <t>USA</t>
  </si>
  <si>
    <t>SUDAN (THE)</t>
  </si>
  <si>
    <t>Sudanese Pound</t>
  </si>
  <si>
    <t>SDG</t>
  </si>
  <si>
    <t xml:space="preserve">AER </t>
  </si>
  <si>
    <t>Project specification number</t>
  </si>
  <si>
    <t>SSS</t>
  </si>
  <si>
    <t>Distributor's article identifier</t>
  </si>
  <si>
    <t>The service of guaranteeing exchange rate.</t>
  </si>
  <si>
    <t>B4</t>
  </si>
  <si>
    <t>barrel, imperial</t>
  </si>
  <si>
    <t>Information given from one bank to another.</t>
  </si>
  <si>
    <t>Uruguay</t>
  </si>
  <si>
    <t>Uruguay (l')</t>
  </si>
  <si>
    <t>UY</t>
  </si>
  <si>
    <t>URY</t>
  </si>
  <si>
    <t>SURINAME</t>
  </si>
  <si>
    <t>Surinam Dollar</t>
  </si>
  <si>
    <t>SRD</t>
  </si>
  <si>
    <t>Reference number identifying a project specification.</t>
  </si>
  <si>
    <t>Identifier assigned to an article by the distributor of that article.</t>
  </si>
  <si>
    <t>FAA</t>
  </si>
  <si>
    <t>Fabrication</t>
  </si>
  <si>
    <t>B41</t>
  </si>
  <si>
    <t>kilojoule per kelvin</t>
  </si>
  <si>
    <t>AER</t>
  </si>
  <si>
    <t>Reimbursement instructions</t>
  </si>
  <si>
    <t>Uzbekistan</t>
  </si>
  <si>
    <t>Ouzbékistan (l')</t>
  </si>
  <si>
    <t>UZ</t>
  </si>
  <si>
    <t>UZB</t>
  </si>
  <si>
    <t>SYRIAN ARAB REPUBLIC</t>
  </si>
  <si>
    <t>Syrian Pound</t>
  </si>
  <si>
    <t>SYP</t>
  </si>
  <si>
    <t xml:space="preserve">AES </t>
  </si>
  <si>
    <t>Primary reference</t>
  </si>
  <si>
    <t>SST</t>
  </si>
  <si>
    <t>Norwegian Classification system ENVA</t>
  </si>
  <si>
    <t>The service of providing fabrication.</t>
  </si>
  <si>
    <t>B42</t>
  </si>
  <si>
    <t>kilojoule per kilogram</t>
  </si>
  <si>
    <t>Instructions given for reimbursement purposes.</t>
  </si>
  <si>
    <t>Vanuatu</t>
  </si>
  <si>
    <t>Vanuatu (le)</t>
  </si>
  <si>
    <t>VU</t>
  </si>
  <si>
    <t>VUT</t>
  </si>
  <si>
    <t>TAIWAN (PROVINCE OF CHINA)</t>
  </si>
  <si>
    <t>New Taiwan Dollar</t>
  </si>
  <si>
    <t>TWD</t>
  </si>
  <si>
    <t>A number that identifies the primary reference.</t>
  </si>
  <si>
    <t>Product classification system used in the Norwegian market.</t>
  </si>
  <si>
    <t>FAB</t>
  </si>
  <si>
    <t>Freight equalization</t>
  </si>
  <si>
    <t>B43</t>
  </si>
  <si>
    <t>kilojoule per kilogram kelvin</t>
  </si>
  <si>
    <t>Reason for amending a message</t>
  </si>
  <si>
    <t>Venezuela (Bolivarian Republic of)</t>
  </si>
  <si>
    <t>Venezuela (République bolivarienne du)</t>
  </si>
  <si>
    <t>VE</t>
  </si>
  <si>
    <t>VEN</t>
  </si>
  <si>
    <t>TAJIKISTAN</t>
  </si>
  <si>
    <t>Somoni</t>
  </si>
  <si>
    <t>TJS</t>
  </si>
  <si>
    <t xml:space="preserve">AET </t>
  </si>
  <si>
    <t>Request for cancellation number</t>
  </si>
  <si>
    <t>SSU</t>
  </si>
  <si>
    <t>Supplier assigned classification</t>
  </si>
  <si>
    <t>The service of load balancing.</t>
  </si>
  <si>
    <t>B44</t>
  </si>
  <si>
    <t>kilojoule per mole</t>
  </si>
  <si>
    <t>Identification of the reason for amending a message.</t>
  </si>
  <si>
    <t>Viet Nam</t>
  </si>
  <si>
    <t>Viet Nam (le)</t>
  </si>
  <si>
    <t>VN</t>
  </si>
  <si>
    <t>VNM</t>
  </si>
  <si>
    <t>TANZANIA, UNITED REPUBLIC OF</t>
  </si>
  <si>
    <t>Tanzanian Shilling</t>
  </si>
  <si>
    <t>TZS</t>
  </si>
  <si>
    <t>A number that identifies a request for cancellation.</t>
  </si>
  <si>
    <t>Product classification assigned by the supplier.</t>
  </si>
  <si>
    <t>FAC</t>
  </si>
  <si>
    <t>Freight extraordinary handling</t>
  </si>
  <si>
    <t>B45</t>
  </si>
  <si>
    <t>kilomole</t>
  </si>
  <si>
    <t>Instructions to the paying and/or accepting and/or</t>
  </si>
  <si>
    <t>Virgin Islands (British)</t>
  </si>
  <si>
    <t>Vierges britanniques (les Îles)</t>
  </si>
  <si>
    <t>VG</t>
  </si>
  <si>
    <t>VGB</t>
  </si>
  <si>
    <t>THAILAND</t>
  </si>
  <si>
    <t>Baht</t>
  </si>
  <si>
    <t>THB</t>
  </si>
  <si>
    <t xml:space="preserve">AEU </t>
  </si>
  <si>
    <t>Supplier's control number</t>
  </si>
  <si>
    <t>SSV</t>
  </si>
  <si>
    <t>Mexican classification system AMECE</t>
  </si>
  <si>
    <t>The service of providing freight's extraordinary handling.</t>
  </si>
  <si>
    <t>B46</t>
  </si>
  <si>
    <t>kilomole per cubic metre</t>
  </si>
  <si>
    <t>negotiating bank Instructions to the paying and/or accepting and/or negotiating bank.</t>
  </si>
  <si>
    <t>Virgin Islands (U.S.)</t>
  </si>
  <si>
    <t>Vierges des États-Unis (les Îles)</t>
  </si>
  <si>
    <t>VI</t>
  </si>
  <si>
    <t>VIR</t>
  </si>
  <si>
    <t>TOGO</t>
  </si>
  <si>
    <t>Reference to a file regarding a control of the supplier carried out on departure of the goods.</t>
  </si>
  <si>
    <t>Product classification system used in the Mexican market.</t>
  </si>
  <si>
    <t>FC</t>
  </si>
  <si>
    <t>Freight service</t>
  </si>
  <si>
    <t>B47</t>
  </si>
  <si>
    <t>kilonewton</t>
  </si>
  <si>
    <t>Interest instructions</t>
  </si>
  <si>
    <t>Wallis and Futuna</t>
  </si>
  <si>
    <t>Wallis-et-Futuna</t>
  </si>
  <si>
    <t>WF</t>
  </si>
  <si>
    <t>WLF</t>
  </si>
  <si>
    <t>TOKELAU</t>
  </si>
  <si>
    <t xml:space="preserve">AEV </t>
  </si>
  <si>
    <t>Shipping note number</t>
  </si>
  <si>
    <t>SSW</t>
  </si>
  <si>
    <t>German classification system CCG</t>
  </si>
  <si>
    <t>The service of moving goods, by whatever means, from one place to another.</t>
  </si>
  <si>
    <t>B48</t>
  </si>
  <si>
    <t>kilonewton metre</t>
  </si>
  <si>
    <t>Instructions given about the interest.</t>
  </si>
  <si>
    <t>Western Sahara*</t>
  </si>
  <si>
    <t>Sahara occidental (le)*</t>
  </si>
  <si>
    <t>EH</t>
  </si>
  <si>
    <t>ESH</t>
  </si>
  <si>
    <t>TONGA</t>
  </si>
  <si>
    <t>Pa’anga</t>
  </si>
  <si>
    <t>TOP</t>
  </si>
  <si>
    <t>[1123] Reference number assigned to a shipping note.</t>
  </si>
  <si>
    <t>Product classification system used in the German market.</t>
  </si>
  <si>
    <t>FH</t>
  </si>
  <si>
    <t>Filling/handling</t>
  </si>
  <si>
    <t>B49</t>
  </si>
  <si>
    <t>kiloohm</t>
  </si>
  <si>
    <t>Agent commission</t>
  </si>
  <si>
    <t>Yemen</t>
  </si>
  <si>
    <t>Yémen (le)</t>
  </si>
  <si>
    <t>YE</t>
  </si>
  <si>
    <t>YEM</t>
  </si>
  <si>
    <t>TRINIDAD AND TOBAGO</t>
  </si>
  <si>
    <t>Trinidad and Tobago Dollar</t>
  </si>
  <si>
    <t>TTD</t>
  </si>
  <si>
    <t xml:space="preserve">AEW </t>
  </si>
  <si>
    <t>Empty container bill number</t>
  </si>
  <si>
    <t>SSX</t>
  </si>
  <si>
    <t>Finnish classification system EANFIN</t>
  </si>
  <si>
    <t>The service of providing filling/handling.</t>
  </si>
  <si>
    <t>B50</t>
  </si>
  <si>
    <t>kiloohm metre</t>
  </si>
  <si>
    <t>Instructions about agent commission.</t>
  </si>
  <si>
    <t>Zambia</t>
  </si>
  <si>
    <t>Zambie (la)</t>
  </si>
  <si>
    <t>ZM</t>
  </si>
  <si>
    <t>ZMB</t>
  </si>
  <si>
    <t>TUNISIA</t>
  </si>
  <si>
    <t>Tunisian Dinar</t>
  </si>
  <si>
    <t>TND</t>
  </si>
  <si>
    <t>Reference number assigned to an empty container bill, see: 1001 = 708.</t>
  </si>
  <si>
    <t>Product classification system used in the Finnish market.</t>
  </si>
  <si>
    <t>Financing</t>
  </si>
  <si>
    <t>B52</t>
  </si>
  <si>
    <t>kilosecond</t>
  </si>
  <si>
    <t>Remitting bank instructions</t>
  </si>
  <si>
    <t>Zimbabwe</t>
  </si>
  <si>
    <t>Zimbabwe (le)</t>
  </si>
  <si>
    <t>ZW</t>
  </si>
  <si>
    <t>ZWE</t>
  </si>
  <si>
    <t>TURKEY</t>
  </si>
  <si>
    <t>Turkish Lira</t>
  </si>
  <si>
    <t>TRY</t>
  </si>
  <si>
    <t xml:space="preserve">AEX </t>
  </si>
  <si>
    <t>Non-negotiable maritime transport document number</t>
  </si>
  <si>
    <t>SSY</t>
  </si>
  <si>
    <t>Canadian classification system ICC</t>
  </si>
  <si>
    <t>The service of providing financing.</t>
  </si>
  <si>
    <t>B53</t>
  </si>
  <si>
    <t>kilosiemens</t>
  </si>
  <si>
    <t>Instructions to the remitting bank.</t>
  </si>
  <si>
    <t>Kosovo</t>
  </si>
  <si>
    <t>1A</t>
  </si>
  <si>
    <t>TURKMENISTAN</t>
  </si>
  <si>
    <t>Turkmenistan New Manat</t>
  </si>
  <si>
    <t>TMT</t>
  </si>
  <si>
    <t>Reference number assigned to a sea waybill, see: 1001 = 712.</t>
  </si>
  <si>
    <t>Product classification system used in the Canadian market.</t>
  </si>
  <si>
    <t>GAA</t>
  </si>
  <si>
    <t>Grinding</t>
  </si>
  <si>
    <t>B54</t>
  </si>
  <si>
    <t>kilosiemens per metre</t>
  </si>
  <si>
    <t>Instructions to the collecting bank</t>
  </si>
  <si>
    <t>UGANDA</t>
  </si>
  <si>
    <t>Uganda Shilling</t>
  </si>
  <si>
    <t>UGX</t>
  </si>
  <si>
    <t xml:space="preserve">AEY </t>
  </si>
  <si>
    <t>Substitute air waybill number</t>
  </si>
  <si>
    <t>SSZ</t>
  </si>
  <si>
    <t>French classification system IFLS5</t>
  </si>
  <si>
    <t>The service of grinding.</t>
  </si>
  <si>
    <t>B55</t>
  </si>
  <si>
    <t>kilovolt per metre</t>
  </si>
  <si>
    <t>Instructions to the bank, other than the remitting bank, involved in processing the collection.</t>
  </si>
  <si>
    <t>UKRAINE</t>
  </si>
  <si>
    <t>Hryvnia</t>
  </si>
  <si>
    <t>UAH</t>
  </si>
  <si>
    <t>Reference number assigned to a substitute air waybill, see: 1001 = 743.</t>
  </si>
  <si>
    <t>Product classification system used in the French market.</t>
  </si>
  <si>
    <t>HAA</t>
  </si>
  <si>
    <t>Hose</t>
  </si>
  <si>
    <t>B56</t>
  </si>
  <si>
    <t>kiloweber per metre</t>
  </si>
  <si>
    <t>Collection amount instructions</t>
  </si>
  <si>
    <t>UNITED ARAB EMIRATES (THE)</t>
  </si>
  <si>
    <t>UAE Dirham</t>
  </si>
  <si>
    <t xml:space="preserve">AEZ </t>
  </si>
  <si>
    <t>Despatch note (post parcels) number</t>
  </si>
  <si>
    <t>Style number</t>
  </si>
  <si>
    <t>The service of providing a hose.</t>
  </si>
  <si>
    <t>B57</t>
  </si>
  <si>
    <t>light year</t>
  </si>
  <si>
    <t>Instructions about the collection amount.</t>
  </si>
  <si>
    <t>US Dollar (Next day)</t>
  </si>
  <si>
    <t>USN</t>
  </si>
  <si>
    <t>(1128) Reference number assigned to a despatch note (post parcels), see: 1001 = 750.</t>
  </si>
  <si>
    <t>Number given to a specific style or form of an article, especially used for garments.</t>
  </si>
  <si>
    <t>HD</t>
  </si>
  <si>
    <t>Handling</t>
  </si>
  <si>
    <t>B58</t>
  </si>
  <si>
    <t>litre per mole</t>
  </si>
  <si>
    <t>Internal auditing information</t>
  </si>
  <si>
    <t>URUGUAY</t>
  </si>
  <si>
    <t>Peso Uruguayo</t>
  </si>
  <si>
    <t>UYU</t>
  </si>
  <si>
    <t xml:space="preserve">AF </t>
  </si>
  <si>
    <t>Airlines flight identification number</t>
  </si>
  <si>
    <t>STA</t>
  </si>
  <si>
    <t>Dutch classification system CBL</t>
  </si>
  <si>
    <t>Handling service.</t>
  </si>
  <si>
    <t>B59</t>
  </si>
  <si>
    <t>lumen hour</t>
  </si>
  <si>
    <t>Text relating to internal auditing information.</t>
  </si>
  <si>
    <t>Uruguay Peso en Unidades Indexadas (UI)</t>
  </si>
  <si>
    <t>UYI</t>
  </si>
  <si>
    <t>(8028) Identification of a commercial flight by carrier code and number as assigned by the airline (IATA).</t>
  </si>
  <si>
    <t>Product classification system used in the Dutch market.</t>
  </si>
  <si>
    <t>HH</t>
  </si>
  <si>
    <t>Hoisting and hauling</t>
  </si>
  <si>
    <t>B60</t>
  </si>
  <si>
    <t>lumen per square metre</t>
  </si>
  <si>
    <t>AFA</t>
  </si>
  <si>
    <t>Constraint</t>
  </si>
  <si>
    <t>Unidad Previsional</t>
  </si>
  <si>
    <t>UYW</t>
  </si>
  <si>
    <t xml:space="preserve">AFA </t>
  </si>
  <si>
    <t>Through bill of lading number</t>
  </si>
  <si>
    <t>STB</t>
  </si>
  <si>
    <t>Japanese classification system JICFS</t>
  </si>
  <si>
    <t>The service of hoisting and hauling.</t>
  </si>
  <si>
    <t>B61</t>
  </si>
  <si>
    <t>lumen per watt</t>
  </si>
  <si>
    <t>Denotes that the associated text is a constraint.</t>
  </si>
  <si>
    <t>UZBEKISTAN</t>
  </si>
  <si>
    <t>Uzbekistan Sum</t>
  </si>
  <si>
    <t>UZS</t>
  </si>
  <si>
    <t>Reference number assigned to a through bill of lading, see: 1001 = 761.</t>
  </si>
  <si>
    <t>Product classification system used in the Japanese market.</t>
  </si>
  <si>
    <t>IAA</t>
  </si>
  <si>
    <t>Installation</t>
  </si>
  <si>
    <t>B62</t>
  </si>
  <si>
    <t>lumen second</t>
  </si>
  <si>
    <t>AFB</t>
  </si>
  <si>
    <t>VANUATU</t>
  </si>
  <si>
    <t>Vatu</t>
  </si>
  <si>
    <t>VUV</t>
  </si>
  <si>
    <t xml:space="preserve">AFB </t>
  </si>
  <si>
    <t>Cargo manifest number</t>
  </si>
  <si>
    <t>STC</t>
  </si>
  <si>
    <t>European Union dairy subsidy eligibility classification</t>
  </si>
  <si>
    <t>The service of installing.</t>
  </si>
  <si>
    <t>B63</t>
  </si>
  <si>
    <t>lux hour</t>
  </si>
  <si>
    <t>Denotes that the associated text is a comment.</t>
  </si>
  <si>
    <t>VENEZUELA (BOLIVARIAN REPUBLIC OF)</t>
  </si>
  <si>
    <t>Bolívar Soberano</t>
  </si>
  <si>
    <t>VES</t>
  </si>
  <si>
    <t>[1037] Reference number assigned to a cargo manifest.</t>
  </si>
  <si>
    <t>Category of product eligible for EU subsidy (applies for certain dairy products with specific level of fat content).</t>
  </si>
  <si>
    <t>IAB</t>
  </si>
  <si>
    <t>Installation and warranty</t>
  </si>
  <si>
    <t>B64</t>
  </si>
  <si>
    <t>lux second</t>
  </si>
  <si>
    <t>AFC</t>
  </si>
  <si>
    <t>Semantic note</t>
  </si>
  <si>
    <t>VIET NAM</t>
  </si>
  <si>
    <t>Dong</t>
  </si>
  <si>
    <t>VND</t>
  </si>
  <si>
    <t xml:space="preserve">AFC </t>
  </si>
  <si>
    <t>Bordereau number</t>
  </si>
  <si>
    <t>STD</t>
  </si>
  <si>
    <t>GS1 Spain classification system</t>
  </si>
  <si>
    <t>The service of installing and providing warranty.</t>
  </si>
  <si>
    <t>B66</t>
  </si>
  <si>
    <t>megaampere per square metre</t>
  </si>
  <si>
    <t>Denotes that the associated text is a semantic note.</t>
  </si>
  <si>
    <t>WALLIS AND FUTUNA</t>
  </si>
  <si>
    <t>Reference number assigned to a bordereau, see: 1001 = 787.</t>
  </si>
  <si>
    <t>Product classification system used in the Spanish market.</t>
  </si>
  <si>
    <t>Inside delivery</t>
  </si>
  <si>
    <t>B67</t>
  </si>
  <si>
    <t>megabecquerel per kilogram</t>
  </si>
  <si>
    <t>AFD</t>
  </si>
  <si>
    <t>Help text</t>
  </si>
  <si>
    <t>WESTERN SAHARA</t>
  </si>
  <si>
    <t xml:space="preserve">AFD </t>
  </si>
  <si>
    <t>Customs item number</t>
  </si>
  <si>
    <t>STE</t>
  </si>
  <si>
    <t>GS1 Poland classification system</t>
  </si>
  <si>
    <t>The service of providing delivery inside.</t>
  </si>
  <si>
    <t>B68</t>
  </si>
  <si>
    <t>gigabit</t>
  </si>
  <si>
    <t>Denotes that the associated text is an item of help text.</t>
  </si>
  <si>
    <t>YEMEN</t>
  </si>
  <si>
    <t>Yemeni Rial</t>
  </si>
  <si>
    <t>YER</t>
  </si>
  <si>
    <t>Number (1496 in CST) assigned by the declarant to an item.</t>
  </si>
  <si>
    <t>Product classification system used in the Polish market.</t>
  </si>
  <si>
    <t>IF</t>
  </si>
  <si>
    <t>Inspection</t>
  </si>
  <si>
    <t>B69</t>
  </si>
  <si>
    <t>megacoulomb per cubic metre</t>
  </si>
  <si>
    <t>AFE</t>
  </si>
  <si>
    <t>Legend</t>
  </si>
  <si>
    <t>ZAMBIA</t>
  </si>
  <si>
    <t>Zambian Kwacha</t>
  </si>
  <si>
    <t>ZMW</t>
  </si>
  <si>
    <t xml:space="preserve">AFE </t>
  </si>
  <si>
    <t>Export Control Commodity number (ECCN)</t>
  </si>
  <si>
    <t>STF</t>
  </si>
  <si>
    <t>Federal Agency on Technical Regulating and Metrology of the</t>
  </si>
  <si>
    <t>The service of inspection.</t>
  </si>
  <si>
    <t>B7</t>
  </si>
  <si>
    <t>cycle</t>
  </si>
  <si>
    <t>Denotes that the associated text is a legend.</t>
  </si>
  <si>
    <t>ZIMBABWE</t>
  </si>
  <si>
    <t>Zimbabwe Dollar</t>
  </si>
  <si>
    <t>ZWL</t>
  </si>
  <si>
    <t>Reference number to relevant item within Commodity Control List covering actual products change functionality.</t>
  </si>
  <si>
    <t>Russian Federation A Russian government agency that serves as a national standardization body of the Russian Federation.</t>
  </si>
  <si>
    <t>Installation and training</t>
  </si>
  <si>
    <t>B70</t>
  </si>
  <si>
    <t>megacoulomb per square metre</t>
  </si>
  <si>
    <t>AFF</t>
  </si>
  <si>
    <t>Batch code structure</t>
  </si>
  <si>
    <t>ZZ01_Bond Markets Unit European_EURCO</t>
  </si>
  <si>
    <t>Bond Markets Unit European Composite Unit (EURCO)</t>
  </si>
  <si>
    <t>XBA</t>
  </si>
  <si>
    <t xml:space="preserve">AFF </t>
  </si>
  <si>
    <t>Marking/label reference</t>
  </si>
  <si>
    <t>STG</t>
  </si>
  <si>
    <t>Efficient Consumer Response (ECR) Austria classification</t>
  </si>
  <si>
    <t>The service of providing installation and training.</t>
  </si>
  <si>
    <t>B71</t>
  </si>
  <si>
    <t>megaelectronvolt</t>
  </si>
  <si>
    <t>A description of the structure of a batch code.</t>
  </si>
  <si>
    <t>ZZ02_Bond Markets Unit European_EMU-6</t>
  </si>
  <si>
    <t>Bond Markets Unit European Monetary Unit (E.M.U.-6)</t>
  </si>
  <si>
    <t>XBB</t>
  </si>
  <si>
    <t>Reference where marking/label information derives from.</t>
  </si>
  <si>
    <t>system Product classification system used in the Austrian market.</t>
  </si>
  <si>
    <t>Invoicing</t>
  </si>
  <si>
    <t>B72</t>
  </si>
  <si>
    <t>megagram per cubic metre</t>
  </si>
  <si>
    <t>Product application</t>
  </si>
  <si>
    <t>ZZ03_Bond Markets Unit European_EUA-9</t>
  </si>
  <si>
    <t>Bond Markets Unit European Unit of Account 9 (E.U.A.-9)</t>
  </si>
  <si>
    <t>XBC</t>
  </si>
  <si>
    <t xml:space="preserve">AFG </t>
  </si>
  <si>
    <t>Tariff number</t>
  </si>
  <si>
    <t>STH</t>
  </si>
  <si>
    <t>GS1 Italy classification system</t>
  </si>
  <si>
    <t>The service of providing an invoice.</t>
  </si>
  <si>
    <t>B73</t>
  </si>
  <si>
    <t>meganewton</t>
  </si>
  <si>
    <t>A general description of the application of a product.</t>
  </si>
  <si>
    <t>ZZ04_Bond Markets Unit European_EUA-17</t>
  </si>
  <si>
    <t>Bond Markets Unit European Unit of Account 17 (E.U.A.-17)</t>
  </si>
  <si>
    <t>XBD</t>
  </si>
  <si>
    <t>A number that identifies a tariff.</t>
  </si>
  <si>
    <t>Product classification system used in the Italian market.</t>
  </si>
  <si>
    <t>KO</t>
  </si>
  <si>
    <t>Koshering</t>
  </si>
  <si>
    <t>B74</t>
  </si>
  <si>
    <t>meganewton metre</t>
  </si>
  <si>
    <t>AFH</t>
  </si>
  <si>
    <t>Customer complaint</t>
  </si>
  <si>
    <t>ZZ06_Testing_Code</t>
  </si>
  <si>
    <t>Codes specifically reserved for testing purposes</t>
  </si>
  <si>
    <t>XTS</t>
  </si>
  <si>
    <t xml:space="preserve">AFH </t>
  </si>
  <si>
    <t>Replenishment purchase order number</t>
  </si>
  <si>
    <t>STI</t>
  </si>
  <si>
    <t>CPV (Common Procurement Vocabulary)</t>
  </si>
  <si>
    <t>The service of preparing food in accordance with Jewish law.</t>
  </si>
  <si>
    <t>B75</t>
  </si>
  <si>
    <t>megaohm</t>
  </si>
  <si>
    <t>Complaint of customer.</t>
  </si>
  <si>
    <t>ZZ07_No_Currency</t>
  </si>
  <si>
    <t>The codes assigned for transactions where no currency is involved</t>
  </si>
  <si>
    <t>XXX</t>
  </si>
  <si>
    <t>Purchase order number specified by the buyer for the assignment to vendor's replenishment orders in a vendor managed inventory program.</t>
  </si>
  <si>
    <t>Official classification system for public procurement in the European Union.</t>
  </si>
  <si>
    <t>L1</t>
  </si>
  <si>
    <t>Carrier count</t>
  </si>
  <si>
    <t>B76</t>
  </si>
  <si>
    <t>megaohm metre</t>
  </si>
  <si>
    <t>AFI</t>
  </si>
  <si>
    <t>Probable cause of fault</t>
  </si>
  <si>
    <t>ZZ08_Gold</t>
  </si>
  <si>
    <t>Gold</t>
  </si>
  <si>
    <t>XAU</t>
  </si>
  <si>
    <t xml:space="preserve">AFI </t>
  </si>
  <si>
    <t>Immediate transportation no. for in bond movement</t>
  </si>
  <si>
    <t>STJ</t>
  </si>
  <si>
    <t>IFDA (International Foodservice Distributors Association)</t>
  </si>
  <si>
    <t>The service of counting by the carrier.</t>
  </si>
  <si>
    <t>B77</t>
  </si>
  <si>
    <t>megasiemens per metre</t>
  </si>
  <si>
    <t>The probable cause of fault.</t>
  </si>
  <si>
    <t>ZZ09_Palladium</t>
  </si>
  <si>
    <t>Palladium</t>
  </si>
  <si>
    <t>XPD</t>
  </si>
  <si>
    <t>A number that identifies immediate transportation for in bond movement.</t>
  </si>
  <si>
    <t>International Foodservice Distributors Association (IFDA).</t>
  </si>
  <si>
    <t>Labelling</t>
  </si>
  <si>
    <t>B78</t>
  </si>
  <si>
    <t>megavolt</t>
  </si>
  <si>
    <t>AFJ</t>
  </si>
  <si>
    <t>Defect description</t>
  </si>
  <si>
    <t>ZZ10_Platinum</t>
  </si>
  <si>
    <t>Platinum</t>
  </si>
  <si>
    <t>XPT</t>
  </si>
  <si>
    <t xml:space="preserve">AFJ </t>
  </si>
  <si>
    <t>Transportation exportation no. for in bond movement</t>
  </si>
  <si>
    <t>STK</t>
  </si>
  <si>
    <t>AHFS (American Hospital Formulary Service) pharmacologic -</t>
  </si>
  <si>
    <t>Labelling service.</t>
  </si>
  <si>
    <t>B79</t>
  </si>
  <si>
    <t>megavolt per metre</t>
  </si>
  <si>
    <t>Description of the defect.</t>
  </si>
  <si>
    <t>ZZ11_Silver</t>
  </si>
  <si>
    <t>Silver</t>
  </si>
  <si>
    <t>XAG</t>
  </si>
  <si>
    <t>A number that identifies the transportation exportation number for an in bond movement.</t>
  </si>
  <si>
    <t>therapeutic classification Pharmacologic - therapeutic classification maintained by the American Hospital Formulary Service (AHFS).</t>
  </si>
  <si>
    <t>LAA</t>
  </si>
  <si>
    <t>Labour</t>
  </si>
  <si>
    <t>B8</t>
  </si>
  <si>
    <t>joule per cubic metre</t>
  </si>
  <si>
    <t>AFK</t>
  </si>
  <si>
    <t>Repair description</t>
  </si>
  <si>
    <t xml:space="preserve">AFK </t>
  </si>
  <si>
    <t>Immediate exportation no. for in bond movement</t>
  </si>
  <si>
    <t>STL</t>
  </si>
  <si>
    <t>ATC (Anatomical Therapeutic Chemical) classification system</t>
  </si>
  <si>
    <t>The service to provide required labour.</t>
  </si>
  <si>
    <t>B80</t>
  </si>
  <si>
    <t>gigabit per second</t>
  </si>
  <si>
    <t>The description of the work performed during the repair.</t>
  </si>
  <si>
    <t>A number that identifies the immediate exportation number for an in bond movement.</t>
  </si>
  <si>
    <t>Anatomical Therapeutic Chemical classification system maintained by the World Health Organisation (WHO).</t>
  </si>
  <si>
    <t>LAB</t>
  </si>
  <si>
    <t>Repair and return</t>
  </si>
  <si>
    <t>B81</t>
  </si>
  <si>
    <t>reciprocal metre squared reciprocal second</t>
  </si>
  <si>
    <t>AFL</t>
  </si>
  <si>
    <t>Review comments</t>
  </si>
  <si>
    <t xml:space="preserve">AFL </t>
  </si>
  <si>
    <t>Associated invoices</t>
  </si>
  <si>
    <t>STM</t>
  </si>
  <si>
    <t>CLADIMED (Classification des Dispositifs Médicaux)</t>
  </si>
  <si>
    <t>The service of repairing and returning.</t>
  </si>
  <si>
    <t>B82</t>
  </si>
  <si>
    <t>inch per linear foot</t>
  </si>
  <si>
    <t>Comments relevant to a review.</t>
  </si>
  <si>
    <t>A number that identifies associated invoices.</t>
  </si>
  <si>
    <t>A five level classification system for medical decvices maintained by the CLADIMED organisation used in the French market.</t>
  </si>
  <si>
    <t>LF</t>
  </si>
  <si>
    <t>Legalisation</t>
  </si>
  <si>
    <t>B83</t>
  </si>
  <si>
    <t>metre to the fourth power</t>
  </si>
  <si>
    <t>AFM</t>
  </si>
  <si>
    <t>Title</t>
  </si>
  <si>
    <t xml:space="preserve">AFM </t>
  </si>
  <si>
    <t>Secondary Customs reference</t>
  </si>
  <si>
    <t>CMDR (Canadian Medical Device Regulations) classification</t>
  </si>
  <si>
    <t>The service of legalising.</t>
  </si>
  <si>
    <t>B84</t>
  </si>
  <si>
    <t>microampere</t>
  </si>
  <si>
    <t>Denotes that the associated text is a title.</t>
  </si>
  <si>
    <t>A number that identifies the secondary customs reference.</t>
  </si>
  <si>
    <t>system Classification system related to the Canadian Medical Device Regulations maintained by Health Canada.</t>
  </si>
  <si>
    <t>MAE</t>
  </si>
  <si>
    <t>Mounting</t>
  </si>
  <si>
    <t>B85</t>
  </si>
  <si>
    <t>microbar</t>
  </si>
  <si>
    <t>Description of amount</t>
  </si>
  <si>
    <t xml:space="preserve">AFN </t>
  </si>
  <si>
    <t>Account party's reference</t>
  </si>
  <si>
    <t>STO</t>
  </si>
  <si>
    <t>CNDM (Classificazione Nazionale dei Dispositivi Medici)</t>
  </si>
  <si>
    <t>The service of mounting.</t>
  </si>
  <si>
    <t>B86</t>
  </si>
  <si>
    <t>microcoulomb</t>
  </si>
  <si>
    <t>An amount description in clear text.</t>
  </si>
  <si>
    <t>Reference of the account party.</t>
  </si>
  <si>
    <t>A classification system for medical devices used in the Italian market.</t>
  </si>
  <si>
    <t>MI</t>
  </si>
  <si>
    <t>Mail invoice</t>
  </si>
  <si>
    <t>B87</t>
  </si>
  <si>
    <t>microcoulomb per cubic metre</t>
  </si>
  <si>
    <t>AFO</t>
  </si>
  <si>
    <t>Responsibilities</t>
  </si>
  <si>
    <t xml:space="preserve">AFO </t>
  </si>
  <si>
    <t>Beneficiary's reference</t>
  </si>
  <si>
    <t>UK DM&amp;D (Dictionary of Medicines &amp; Devices) standard coding</t>
  </si>
  <si>
    <t>The service of mailing an invoice.</t>
  </si>
  <si>
    <t>B88</t>
  </si>
  <si>
    <t>microcoulomb per square metre</t>
  </si>
  <si>
    <t>Information describing the responsibilities.</t>
  </si>
  <si>
    <t>Reference of the beneficiary.</t>
  </si>
  <si>
    <t>scheme A classification system for medicines and devices used in the UK market.</t>
  </si>
  <si>
    <t>Mail invoice to each location</t>
  </si>
  <si>
    <t>B89</t>
  </si>
  <si>
    <t>microfarad per metre</t>
  </si>
  <si>
    <t>AFP</t>
  </si>
  <si>
    <t>Supplier</t>
  </si>
  <si>
    <t xml:space="preserve">AFP </t>
  </si>
  <si>
    <t>Second beneficiary's reference</t>
  </si>
  <si>
    <t>STQ</t>
  </si>
  <si>
    <t>eCl@ss</t>
  </si>
  <si>
    <t>The service of mailing an invoice to each location.</t>
  </si>
  <si>
    <t>B90</t>
  </si>
  <si>
    <t>microhenry</t>
  </si>
  <si>
    <t>Information concerning suppliers.</t>
  </si>
  <si>
    <t>Reference of the second beneficiary.</t>
  </si>
  <si>
    <t>Standardized material and service classification and dictionary maintained by eClass e.V.</t>
  </si>
  <si>
    <t>NAA</t>
  </si>
  <si>
    <t>Non-returnable containers</t>
  </si>
  <si>
    <t>B91</t>
  </si>
  <si>
    <t>microhenry per metre</t>
  </si>
  <si>
    <t>AFQ</t>
  </si>
  <si>
    <t>Purchase region</t>
  </si>
  <si>
    <t xml:space="preserve">AFQ </t>
  </si>
  <si>
    <t>Applicant's bank reference</t>
  </si>
  <si>
    <t>STR</t>
  </si>
  <si>
    <t>EDMA (European Diagnostic Manufacturers Association)</t>
  </si>
  <si>
    <t>The service of providing non-returnable containers.</t>
  </si>
  <si>
    <t>B92</t>
  </si>
  <si>
    <t>micronewton</t>
  </si>
  <si>
    <t>Information concerning the region(s) where purchases are made.</t>
  </si>
  <si>
    <t>Reference number of the applicant's bank.</t>
  </si>
  <si>
    <t>Products Classification Classification for in vitro diagnostics medical devices maintained by the European Diagnostic Manufacturers Association.</t>
  </si>
  <si>
    <t>OA</t>
  </si>
  <si>
    <t>Outside cable connectors</t>
  </si>
  <si>
    <t>B93</t>
  </si>
  <si>
    <t>micronewton metre</t>
  </si>
  <si>
    <t>AFR</t>
  </si>
  <si>
    <t>Affiliation</t>
  </si>
  <si>
    <t xml:space="preserve">AFR </t>
  </si>
  <si>
    <t>Issuing bank's reference</t>
  </si>
  <si>
    <t>STS</t>
  </si>
  <si>
    <t>EGAR (European Generic Article Register)</t>
  </si>
  <si>
    <t>The service of providing outside cable connectors.</t>
  </si>
  <si>
    <t>B94</t>
  </si>
  <si>
    <t>microohm</t>
  </si>
  <si>
    <t>Information concerning an association of one party with another party(ies).</t>
  </si>
  <si>
    <t>Reference number of the issuing bank.</t>
  </si>
  <si>
    <t>A classification system for medical devices.</t>
  </si>
  <si>
    <t>Invoice with shipment</t>
  </si>
  <si>
    <t>B95</t>
  </si>
  <si>
    <t>microohm metre</t>
  </si>
  <si>
    <t>AFS</t>
  </si>
  <si>
    <t>Borrower</t>
  </si>
  <si>
    <t xml:space="preserve">AFS </t>
  </si>
  <si>
    <t>Beneficiary's bank reference</t>
  </si>
  <si>
    <t>STT</t>
  </si>
  <si>
    <t>GMDN (Global Medical Devices Nomenclature)</t>
  </si>
  <si>
    <t>The service of including the invoice with the shipment.</t>
  </si>
  <si>
    <t>B96</t>
  </si>
  <si>
    <t>micropascal</t>
  </si>
  <si>
    <t>Information concerning the borrower.</t>
  </si>
  <si>
    <t>Reference number of the beneficiary's bank.</t>
  </si>
  <si>
    <t>Nomenclature system for identification of medical devices officially apprroved by the European Union.</t>
  </si>
  <si>
    <t>PAA</t>
  </si>
  <si>
    <t>Phosphatizing (steel treatment)</t>
  </si>
  <si>
    <t>B97</t>
  </si>
  <si>
    <t>microradian</t>
  </si>
  <si>
    <t>AFT</t>
  </si>
  <si>
    <t>Line of business</t>
  </si>
  <si>
    <t xml:space="preserve">AFT </t>
  </si>
  <si>
    <t>Direct payment valuation number</t>
  </si>
  <si>
    <t>STU</t>
  </si>
  <si>
    <t>GPI (Generic Product Identifier)</t>
  </si>
  <si>
    <t>The service of phosphatizing the steel.</t>
  </si>
  <si>
    <t>B98</t>
  </si>
  <si>
    <t>microsecond</t>
  </si>
  <si>
    <t>Information concerning an entity's line of business.</t>
  </si>
  <si>
    <t>Reference number assigned to a direct payment valuation.</t>
  </si>
  <si>
    <t>A drug classification system managed by Medi-Span.</t>
  </si>
  <si>
    <t>PC</t>
  </si>
  <si>
    <t>Packing</t>
  </si>
  <si>
    <t>B99</t>
  </si>
  <si>
    <t>microsiemens</t>
  </si>
  <si>
    <t>AFU</t>
  </si>
  <si>
    <t>Financial institution</t>
  </si>
  <si>
    <t xml:space="preserve">AFU </t>
  </si>
  <si>
    <t>Direct payment valuation request number</t>
  </si>
  <si>
    <t>STV</t>
  </si>
  <si>
    <t>HCPCS (Healthcare Common Procedure Coding System)</t>
  </si>
  <si>
    <t>The service of packing.</t>
  </si>
  <si>
    <t>BAR</t>
  </si>
  <si>
    <t>bar [unit of pressure]</t>
  </si>
  <si>
    <t>Description of financial institution(s) used by an entity.</t>
  </si>
  <si>
    <t>Reference number assigned to a direct payment valuation request.</t>
  </si>
  <si>
    <t>A classification system used with US healthcare insurance programs.</t>
  </si>
  <si>
    <t>Palletizing</t>
  </si>
  <si>
    <t>base box</t>
  </si>
  <si>
    <t>AFV</t>
  </si>
  <si>
    <t>Business founder</t>
  </si>
  <si>
    <t xml:space="preserve">AFV </t>
  </si>
  <si>
    <t>Quantity valuation number</t>
  </si>
  <si>
    <t>STW</t>
  </si>
  <si>
    <t>ICPS (International Classification for Patient Safety)</t>
  </si>
  <si>
    <t>The service of palletizing.</t>
  </si>
  <si>
    <t>BFT</t>
  </si>
  <si>
    <t>board foot</t>
  </si>
  <si>
    <t>Information about the business founder.</t>
  </si>
  <si>
    <t>Reference number assigned to a quantity valuation.</t>
  </si>
  <si>
    <t>A patient safety taxonomy maintained by the World Health Organisation.</t>
  </si>
  <si>
    <t>RAB</t>
  </si>
  <si>
    <t>Repacking</t>
  </si>
  <si>
    <t>BHP</t>
  </si>
  <si>
    <t>brake horse power</t>
  </si>
  <si>
    <t>AFW</t>
  </si>
  <si>
    <t>Business history</t>
  </si>
  <si>
    <t xml:space="preserve">AFW </t>
  </si>
  <si>
    <t>Quantity valuation request number</t>
  </si>
  <si>
    <t>STX</t>
  </si>
  <si>
    <t>MedDRA (Medical Dictionary for Regulatory Activities)</t>
  </si>
  <si>
    <t>The service of repacking.</t>
  </si>
  <si>
    <t>BIL</t>
  </si>
  <si>
    <t>billion (EUR)</t>
  </si>
  <si>
    <t>Description of the business history.</t>
  </si>
  <si>
    <t>Reference number assigned to a quantity valuation request.</t>
  </si>
  <si>
    <t>A medical dictionary maintained by the International Federation of Pharmaceutical Manufacturers and Associations (IFPMA).</t>
  </si>
  <si>
    <t>RAC</t>
  </si>
  <si>
    <t>Repair</t>
  </si>
  <si>
    <t>BLD</t>
  </si>
  <si>
    <t>dry barrel (US)</t>
  </si>
  <si>
    <t>AFX</t>
  </si>
  <si>
    <t>Banking arrangements</t>
  </si>
  <si>
    <t xml:space="preserve">AFX </t>
  </si>
  <si>
    <t>Bill of quantities number</t>
  </si>
  <si>
    <t>STY</t>
  </si>
  <si>
    <t>Medical Columbus</t>
  </si>
  <si>
    <t>The service of repairing.</t>
  </si>
  <si>
    <t>BLL</t>
  </si>
  <si>
    <t>barrel (US)</t>
  </si>
  <si>
    <t>Information concerning the general banking arrangements.</t>
  </si>
  <si>
    <t>Reference number assigned to a bill of quantities.</t>
  </si>
  <si>
    <t>Medical product classification system used in the German market.</t>
  </si>
  <si>
    <t>RAD</t>
  </si>
  <si>
    <t>Returnable container</t>
  </si>
  <si>
    <t>hundred board foot</t>
  </si>
  <si>
    <t>AFY</t>
  </si>
  <si>
    <t>Business origin</t>
  </si>
  <si>
    <t xml:space="preserve">AFY </t>
  </si>
  <si>
    <t>Payment valuation number</t>
  </si>
  <si>
    <t>STZ</t>
  </si>
  <si>
    <t>NAPCS (North American Product Classification System)</t>
  </si>
  <si>
    <t>The service of providing returnable containers.</t>
  </si>
  <si>
    <t>BPM</t>
  </si>
  <si>
    <t>beats per minute</t>
  </si>
  <si>
    <t>Description of the business origin.</t>
  </si>
  <si>
    <t>Reference number assigned to a payment valuation.</t>
  </si>
  <si>
    <t>Product classification system used in the North American market.</t>
  </si>
  <si>
    <t>RAF</t>
  </si>
  <si>
    <t>Restocking</t>
  </si>
  <si>
    <t>BQL</t>
  </si>
  <si>
    <t>becquerel</t>
  </si>
  <si>
    <t>AFZ</t>
  </si>
  <si>
    <t>Brand names' description</t>
  </si>
  <si>
    <t xml:space="preserve">AFZ </t>
  </si>
  <si>
    <t>Situation number</t>
  </si>
  <si>
    <t>SUA</t>
  </si>
  <si>
    <t>NHS (National Health Services) eClass</t>
  </si>
  <si>
    <t>The service of restocking.</t>
  </si>
  <si>
    <t>BTU</t>
  </si>
  <si>
    <t>British thermal unit (international table)</t>
  </si>
  <si>
    <t>Description of the entity's brands.</t>
  </si>
  <si>
    <t>Common reference number given to documents concerning a determined period of works.</t>
  </si>
  <si>
    <t>Product and Service classification system used in United Kingdom market.</t>
  </si>
  <si>
    <t>Re-delivery</t>
  </si>
  <si>
    <t>BUA</t>
  </si>
  <si>
    <t>bushel (US)</t>
  </si>
  <si>
    <t>AGA</t>
  </si>
  <si>
    <t>Business financing details</t>
  </si>
  <si>
    <t xml:space="preserve">AGA </t>
  </si>
  <si>
    <t>Agreement to pay number</t>
  </si>
  <si>
    <t>SUB</t>
  </si>
  <si>
    <t>US FDA (Food and Drug Administration) Product Code</t>
  </si>
  <si>
    <t>The service of re-delivering.</t>
  </si>
  <si>
    <t>BUI</t>
  </si>
  <si>
    <t>bushel (UK)</t>
  </si>
  <si>
    <t>Details about the financing of the business.</t>
  </si>
  <si>
    <t>A number that identifies an agreement to pay.</t>
  </si>
  <si>
    <t>Classification Database US FDA Product Code Classification Database contains medical device names and associated information developed by the Center for Devices and Radiological Health (CDRH).</t>
  </si>
  <si>
    <t>RF</t>
  </si>
  <si>
    <t>Refurbishing</t>
  </si>
  <si>
    <t>C0</t>
  </si>
  <si>
    <t>call</t>
  </si>
  <si>
    <t>AGB</t>
  </si>
  <si>
    <t>Competition</t>
  </si>
  <si>
    <t xml:space="preserve">AGB </t>
  </si>
  <si>
    <t>Contract party reference number</t>
  </si>
  <si>
    <t>SUC</t>
  </si>
  <si>
    <t>SNOMED CT (Systematized Nomenclature of Medicine-Clinical</t>
  </si>
  <si>
    <t>The service of refurbishing.</t>
  </si>
  <si>
    <t>C10</t>
  </si>
  <si>
    <t>millifarad</t>
  </si>
  <si>
    <t>Information concerning an entity's competition.</t>
  </si>
  <si>
    <t>Reference number assigned to a party for a particular contract.</t>
  </si>
  <si>
    <t>Terms) A medical nomenclature system developed between the NHS and the College of American Pathologists.</t>
  </si>
  <si>
    <t>RH</t>
  </si>
  <si>
    <t>Rail wagon hire</t>
  </si>
  <si>
    <t>C11</t>
  </si>
  <si>
    <t>milligal</t>
  </si>
  <si>
    <t>AGC</t>
  </si>
  <si>
    <t>Construction process details</t>
  </si>
  <si>
    <t xml:space="preserve">AGC </t>
  </si>
  <si>
    <t>Account party's bank reference</t>
  </si>
  <si>
    <t>SUD</t>
  </si>
  <si>
    <t>UMDNS (Universal Medical Device Nomenclature System)</t>
  </si>
  <si>
    <t>The service of providing rail wagons for hire.</t>
  </si>
  <si>
    <t>C12</t>
  </si>
  <si>
    <t>milligram per metre</t>
  </si>
  <si>
    <t>Details about the construction process.</t>
  </si>
  <si>
    <t>Reference number of the account party's bank.</t>
  </si>
  <si>
    <t>A standard international nomenclature and computer coding system for medical devices maintained by the Emergency Care Research Institute (ECRI).</t>
  </si>
  <si>
    <t>RV</t>
  </si>
  <si>
    <t>Loading</t>
  </si>
  <si>
    <t>C13</t>
  </si>
  <si>
    <t>milligray</t>
  </si>
  <si>
    <t>AGD</t>
  </si>
  <si>
    <t>Construction specialty</t>
  </si>
  <si>
    <t xml:space="preserve">AGD </t>
  </si>
  <si>
    <t>Agent's bank reference</t>
  </si>
  <si>
    <t>SUE</t>
  </si>
  <si>
    <t>GS1 Global Returnable Asset Identifier, non-serialised</t>
  </si>
  <si>
    <t>The service of loading goods.</t>
  </si>
  <si>
    <t>C14</t>
  </si>
  <si>
    <t>millihenry</t>
  </si>
  <si>
    <t>Information concerning the line of business of a construction entity.</t>
  </si>
  <si>
    <t>Reference number issued by the agent's bank.</t>
  </si>
  <si>
    <t>A unique, 13-digit number assigned according to the numbering structure of the GS1 system and used to identify a type of Reusable Transport Item (RTI).</t>
  </si>
  <si>
    <t>Salvaging</t>
  </si>
  <si>
    <t>C15</t>
  </si>
  <si>
    <t>millijoule</t>
  </si>
  <si>
    <t>AGE</t>
  </si>
  <si>
    <t>Contract information</t>
  </si>
  <si>
    <t xml:space="preserve">AGE </t>
  </si>
  <si>
    <t>Agent's reference</t>
  </si>
  <si>
    <t>SUF</t>
  </si>
  <si>
    <t>IMEI</t>
  </si>
  <si>
    <t>The service of salvaging.</t>
  </si>
  <si>
    <t>C16</t>
  </si>
  <si>
    <t>millimetre per second</t>
  </si>
  <si>
    <t>Details about contract(s).</t>
  </si>
  <si>
    <t>Reference number of the agent.</t>
  </si>
  <si>
    <t>The International Mobile Station Equipment Identity (IMEI) is a unique number to identify mobile phones. It includes the origin, model and serial number of the device. The structure is specified in 3GPP TS 23.003.</t>
  </si>
  <si>
    <t>SAA</t>
  </si>
  <si>
    <t>Shipping and handling</t>
  </si>
  <si>
    <t>C17</t>
  </si>
  <si>
    <t>millimetre squared per second</t>
  </si>
  <si>
    <t>AGF</t>
  </si>
  <si>
    <t>Corporate filing</t>
  </si>
  <si>
    <t xml:space="preserve">AGF </t>
  </si>
  <si>
    <t>Applicant's reference</t>
  </si>
  <si>
    <t>SUG</t>
  </si>
  <si>
    <t>Waste Type (EMSA)</t>
  </si>
  <si>
    <t>The service of shipping and handling.</t>
  </si>
  <si>
    <t>C18</t>
  </si>
  <si>
    <t>millimole</t>
  </si>
  <si>
    <t>Details about a corporate filing.</t>
  </si>
  <si>
    <t>Reference number of the applicant.</t>
  </si>
  <si>
    <t>Classification of waste as defined by the European Maritime Safety Agency (EMSA).</t>
  </si>
  <si>
    <t>SAD</t>
  </si>
  <si>
    <t>Special packaging</t>
  </si>
  <si>
    <t>C19</t>
  </si>
  <si>
    <t>mole per kilogram</t>
  </si>
  <si>
    <t>AGG</t>
  </si>
  <si>
    <t>Customer information</t>
  </si>
  <si>
    <t xml:space="preserve">AGG </t>
  </si>
  <si>
    <t>Dispute number</t>
  </si>
  <si>
    <t>SUH</t>
  </si>
  <si>
    <t>Ship's store classification type</t>
  </si>
  <si>
    <t>The service of special packaging.</t>
  </si>
  <si>
    <t>C20</t>
  </si>
  <si>
    <t>millinewton</t>
  </si>
  <si>
    <t>Description of customers.</t>
  </si>
  <si>
    <t>Reference number to a dispute notice.</t>
  </si>
  <si>
    <t>Classification of ship's stores.</t>
  </si>
  <si>
    <t>SAE</t>
  </si>
  <si>
    <t>Stamping</t>
  </si>
  <si>
    <t>C21</t>
  </si>
  <si>
    <t>kibibit</t>
  </si>
  <si>
    <t>AGH</t>
  </si>
  <si>
    <t>Copyright notice</t>
  </si>
  <si>
    <t xml:space="preserve">AGH </t>
  </si>
  <si>
    <t>Credit rating agency's reference number</t>
  </si>
  <si>
    <t>SUI</t>
  </si>
  <si>
    <t>Emergency fire code</t>
  </si>
  <si>
    <t>The service of stamping.</t>
  </si>
  <si>
    <t>C22</t>
  </si>
  <si>
    <t>millinewton per metre</t>
  </si>
  <si>
    <t>Information concerning the copyright notice.</t>
  </si>
  <si>
    <t>Reference number assigned by a credit rating agency to a debtor.</t>
  </si>
  <si>
    <t>Classification for emergency response procedures related to fire.</t>
  </si>
  <si>
    <t>SAI</t>
  </si>
  <si>
    <t>Consignee unload</t>
  </si>
  <si>
    <t>C23</t>
  </si>
  <si>
    <t>milliohm metre</t>
  </si>
  <si>
    <t>AGI</t>
  </si>
  <si>
    <t>Contingent debt</t>
  </si>
  <si>
    <t xml:space="preserve">AGI </t>
  </si>
  <si>
    <t>Request number</t>
  </si>
  <si>
    <t>SUJ</t>
  </si>
  <si>
    <t>Emergency spillage code</t>
  </si>
  <si>
    <t>The service of unloading by the consignee.</t>
  </si>
  <si>
    <t>C24</t>
  </si>
  <si>
    <t>millipascal second</t>
  </si>
  <si>
    <t>Details about the contingent debt.</t>
  </si>
  <si>
    <t>The reference number of a request.</t>
  </si>
  <si>
    <t>Classification for emergency response procedures related to spillage.</t>
  </si>
  <si>
    <t>Shrink-wrap</t>
  </si>
  <si>
    <t>C25</t>
  </si>
  <si>
    <t>milliradian</t>
  </si>
  <si>
    <t>AGJ</t>
  </si>
  <si>
    <t>Conviction details</t>
  </si>
  <si>
    <t xml:space="preserve">AGJ </t>
  </si>
  <si>
    <t>Single transaction sequence number</t>
  </si>
  <si>
    <t>SUK</t>
  </si>
  <si>
    <t>IMDG packing group</t>
  </si>
  <si>
    <t>The service of shrink-wrapping.</t>
  </si>
  <si>
    <t>C26</t>
  </si>
  <si>
    <t>millisecond</t>
  </si>
  <si>
    <t>Details about the law or penal codes that resulted in conviction.</t>
  </si>
  <si>
    <t>A number that identifies a single transaction sequence.</t>
  </si>
  <si>
    <t>Packing group as defined in the International Marititme Dangerous Goods (IMDG) specification.</t>
  </si>
  <si>
    <t>Special handling</t>
  </si>
  <si>
    <t>C27</t>
  </si>
  <si>
    <t>millisiemens</t>
  </si>
  <si>
    <t>AGK</t>
  </si>
  <si>
    <t>Equipment</t>
  </si>
  <si>
    <t xml:space="preserve">AGK </t>
  </si>
  <si>
    <t>Application reference number</t>
  </si>
  <si>
    <t>SUL</t>
  </si>
  <si>
    <t>MARPOL Code IBC</t>
  </si>
  <si>
    <t>The service of special handling.</t>
  </si>
  <si>
    <t>C28</t>
  </si>
  <si>
    <t>millisievert</t>
  </si>
  <si>
    <t>Description of equipment.</t>
  </si>
  <si>
    <t>A number that identifies an application reference.</t>
  </si>
  <si>
    <t>International Bulk Chemical (IBC) code defined by the International Convention for the Prevention of Pollution from Ships (MARPOL).</t>
  </si>
  <si>
    <t>Special finish</t>
  </si>
  <si>
    <t>C29</t>
  </si>
  <si>
    <t>millitesla</t>
  </si>
  <si>
    <t>AGL</t>
  </si>
  <si>
    <t>Workforce description</t>
  </si>
  <si>
    <t xml:space="preserve">AGL </t>
  </si>
  <si>
    <t>Delivery verification certificate</t>
  </si>
  <si>
    <t>SUM</t>
  </si>
  <si>
    <t>IMDG subsidiary risk class</t>
  </si>
  <si>
    <t>The service of providing a special finish.</t>
  </si>
  <si>
    <t>C3</t>
  </si>
  <si>
    <t>microvolt per metre</t>
  </si>
  <si>
    <t>Comments about the workforce.</t>
  </si>
  <si>
    <t>Formal identification of delivery verification certificate which is a formal document from Customs etc. confirming that physical goods have been delivered. It may be needed to support a tax reclaim based on an invoice.</t>
  </si>
  <si>
    <t>Subsidiary risk class as defined in the International Maritime Dangerous Goods (IMDG) specification.</t>
  </si>
  <si>
    <t>SU</t>
  </si>
  <si>
    <t>Set-up</t>
  </si>
  <si>
    <t>C30</t>
  </si>
  <si>
    <t>millivolt per metre</t>
  </si>
  <si>
    <t>AGM</t>
  </si>
  <si>
    <t>Exemption</t>
  </si>
  <si>
    <t xml:space="preserve">AGM </t>
  </si>
  <si>
    <t>Number of temporary importation document</t>
  </si>
  <si>
    <t>Transport group number</t>
  </si>
  <si>
    <t>The service of setting-up.</t>
  </si>
  <si>
    <t>C31</t>
  </si>
  <si>
    <t>milliwatt</t>
  </si>
  <si>
    <t>Description about exemptions.</t>
  </si>
  <si>
    <t>Number assigned by customs to identify consignment in transit.</t>
  </si>
  <si>
    <t>(8012) Additional number to form article groups for packing and/or transportation purposes.</t>
  </si>
  <si>
    <t>TAB</t>
  </si>
  <si>
    <t>Tank renting</t>
  </si>
  <si>
    <t>C32</t>
  </si>
  <si>
    <t>milliwatt per square metre</t>
  </si>
  <si>
    <t>AGN</t>
  </si>
  <si>
    <t>Future plans</t>
  </si>
  <si>
    <t xml:space="preserve">AGN </t>
  </si>
  <si>
    <t>Reference number quoted on statement</t>
  </si>
  <si>
    <t>TSN</t>
  </si>
  <si>
    <t>Taxonomic Serial Number</t>
  </si>
  <si>
    <t>The service of providing tanks for hire.</t>
  </si>
  <si>
    <t>C33</t>
  </si>
  <si>
    <t>milliweber</t>
  </si>
  <si>
    <t>Information on future plans.</t>
  </si>
  <si>
    <t>Reference number quoted on the statement sent to the beneficiary for information purposes.</t>
  </si>
  <si>
    <t>A unique number assigned to a taxonomic entity, commonly to a species of plants or animals, providing information on their hierarchical classification, scientific name, taxonomic rank, associated synonyms and vernacular names where appropriate, data source information and data quality indicators.</t>
  </si>
  <si>
    <t>TAC</t>
  </si>
  <si>
    <t>Testing</t>
  </si>
  <si>
    <t>C34</t>
  </si>
  <si>
    <t>mole</t>
  </si>
  <si>
    <t>Interviewee conversation information</t>
  </si>
  <si>
    <t xml:space="preserve">AGO </t>
  </si>
  <si>
    <t>Sender's reference to the original message</t>
  </si>
  <si>
    <t>TSO</t>
  </si>
  <si>
    <t>IMDG main hazard class</t>
  </si>
  <si>
    <t>The service of testing.</t>
  </si>
  <si>
    <t>C35</t>
  </si>
  <si>
    <t>mole per cubic decimetre</t>
  </si>
  <si>
    <t>Information concerning the interviewee conversation.</t>
  </si>
  <si>
    <t>The reference provided by the sender of the original message.</t>
  </si>
  <si>
    <t>Main hazard class as defined in the International Maritime Dangerous Goods (IMDG) specification.</t>
  </si>
  <si>
    <t>Transportation - third party billing</t>
  </si>
  <si>
    <t>C36</t>
  </si>
  <si>
    <t>mole per cubic metre</t>
  </si>
  <si>
    <t>AGP</t>
  </si>
  <si>
    <t>Intangible asset</t>
  </si>
  <si>
    <t xml:space="preserve">AGP </t>
  </si>
  <si>
    <t>Company issued equipment ID</t>
  </si>
  <si>
    <t>TSP</t>
  </si>
  <si>
    <t>EU Combined Nomenclature</t>
  </si>
  <si>
    <t>The service of providing third party billing for transportation.</t>
  </si>
  <si>
    <t>C37</t>
  </si>
  <si>
    <t>kilobit</t>
  </si>
  <si>
    <t>Description of intangible asset(s).</t>
  </si>
  <si>
    <t>Owner/operator, non-government issued equipment reference number.</t>
  </si>
  <si>
    <t>The number is part of, or is generated in the context of the Combined Nomenclature classification, as developed and maintained by the European Union (EU).</t>
  </si>
  <si>
    <t>Transportation by vendor</t>
  </si>
  <si>
    <t>C38</t>
  </si>
  <si>
    <t>mole per litre</t>
  </si>
  <si>
    <t>AGQ</t>
  </si>
  <si>
    <t>Inventory</t>
  </si>
  <si>
    <t xml:space="preserve">AGQ </t>
  </si>
  <si>
    <t>Domestic flight number</t>
  </si>
  <si>
    <t>TSQ</t>
  </si>
  <si>
    <t>Therapeutic classification number</t>
  </si>
  <si>
    <t>The service of providing transportation by the vendor.</t>
  </si>
  <si>
    <t>C39</t>
  </si>
  <si>
    <t>nanoampere</t>
  </si>
  <si>
    <t>Description of the inventory.</t>
  </si>
  <si>
    <t>Airline flight number assigned to a flight originating and terminating within the same country.</t>
  </si>
  <si>
    <t>A code to specify a product's therapeutic classification.</t>
  </si>
  <si>
    <t>V1</t>
  </si>
  <si>
    <t>Drop yard</t>
  </si>
  <si>
    <t>C40</t>
  </si>
  <si>
    <t>nanocoulomb</t>
  </si>
  <si>
    <t>AGR</t>
  </si>
  <si>
    <t>Investment</t>
  </si>
  <si>
    <t xml:space="preserve">AGR </t>
  </si>
  <si>
    <t>International flight number</t>
  </si>
  <si>
    <t>TSR</t>
  </si>
  <si>
    <t>European Waste Catalogue</t>
  </si>
  <si>
    <t>The service of delivering goods at the yard.</t>
  </si>
  <si>
    <t>C41</t>
  </si>
  <si>
    <t>nanofarad</t>
  </si>
  <si>
    <t>Description of the investments.</t>
  </si>
  <si>
    <t>Airline flight number assigned to a flight originating and terminating across national borders.</t>
  </si>
  <si>
    <t>Waste type number according to the European Waste Catalogue (EWC).</t>
  </si>
  <si>
    <t>V2</t>
  </si>
  <si>
    <t>Drop dock</t>
  </si>
  <si>
    <t>C42</t>
  </si>
  <si>
    <t>nanofarad per metre</t>
  </si>
  <si>
    <t>AGS</t>
  </si>
  <si>
    <t>Intercompany relations information</t>
  </si>
  <si>
    <t xml:space="preserve">AGS </t>
  </si>
  <si>
    <t>Employer identification number of service bureau</t>
  </si>
  <si>
    <t>TSS</t>
  </si>
  <si>
    <t>Price grouping code</t>
  </si>
  <si>
    <t>The service of delivering goods at the dock.</t>
  </si>
  <si>
    <t>C43</t>
  </si>
  <si>
    <t>nanohenry</t>
  </si>
  <si>
    <t>Description of the intercompany relations.</t>
  </si>
  <si>
    <t>Reference number assigned by a service/processing bureau to an employer.</t>
  </si>
  <si>
    <t>Number assigned to identify a grouping of products based on price.</t>
  </si>
  <si>
    <t>WH</t>
  </si>
  <si>
    <t>Warehousing</t>
  </si>
  <si>
    <t>C44</t>
  </si>
  <si>
    <t>nanohenry per metre</t>
  </si>
  <si>
    <t>AGT</t>
  </si>
  <si>
    <t>Joint venture</t>
  </si>
  <si>
    <t xml:space="preserve">AGT </t>
  </si>
  <si>
    <t>Service group identification number</t>
  </si>
  <si>
    <t>Ultimate customer's article number</t>
  </si>
  <si>
    <t>The service of storing and handling of goods in a warehouse.</t>
  </si>
  <si>
    <t>C45</t>
  </si>
  <si>
    <t>nanometre</t>
  </si>
  <si>
    <t>Description of the joint venture.</t>
  </si>
  <si>
    <t>Identification used for a group of services.</t>
  </si>
  <si>
    <t>Number assigned by ultimate customer to identify relevant article.</t>
  </si>
  <si>
    <t>XAA</t>
  </si>
  <si>
    <t>Combine all same day shipment</t>
  </si>
  <si>
    <t>C46</t>
  </si>
  <si>
    <t>nanoohm metre</t>
  </si>
  <si>
    <t>AGU</t>
  </si>
  <si>
    <t xml:space="preserve">AGU </t>
  </si>
  <si>
    <t>Member number</t>
  </si>
  <si>
    <t>UP</t>
  </si>
  <si>
    <t>UPC (Universal product code)</t>
  </si>
  <si>
    <t>The service of combining all shipments for the same day.</t>
  </si>
  <si>
    <t>C47</t>
  </si>
  <si>
    <t>nanosecond</t>
  </si>
  <si>
    <t>Description of a loan.</t>
  </si>
  <si>
    <t>Reference number assigned to a person as a member of a group of persons or a service scheme.</t>
  </si>
  <si>
    <t>Number assigned to a manufacturer's product by the Product Code Council.</t>
  </si>
  <si>
    <t>YY</t>
  </si>
  <si>
    <t>Split pick-up</t>
  </si>
  <si>
    <t>C48</t>
  </si>
  <si>
    <t>nanotesla</t>
  </si>
  <si>
    <t>AGV</t>
  </si>
  <si>
    <t>Long term debt</t>
  </si>
  <si>
    <t xml:space="preserve">AGV </t>
  </si>
  <si>
    <t>Previous member number</t>
  </si>
  <si>
    <t>Vendor item number</t>
  </si>
  <si>
    <t>The service of providing split pick-up.</t>
  </si>
  <si>
    <t>C49</t>
  </si>
  <si>
    <t>nanowatt</t>
  </si>
  <si>
    <t>Description of the long term debt.</t>
  </si>
  <si>
    <t>Reference number previously assigned to a member.</t>
  </si>
  <si>
    <t>Reference number assigned by a vendor/seller identifying a product/service/article.</t>
  </si>
  <si>
    <t>ZZZ</t>
  </si>
  <si>
    <t>C50</t>
  </si>
  <si>
    <t>neper</t>
  </si>
  <si>
    <t>AGW</t>
  </si>
  <si>
    <t>Location</t>
  </si>
  <si>
    <t xml:space="preserve">AGW </t>
  </si>
  <si>
    <t>Scheme/plan number</t>
  </si>
  <si>
    <t>VP</t>
  </si>
  <si>
    <t>Vendor's (seller's) part number</t>
  </si>
  <si>
    <t>C51</t>
  </si>
  <si>
    <t>neper per second</t>
  </si>
  <si>
    <t>Description of a location.</t>
  </si>
  <si>
    <t>Reference number assigned to a service scheme or plan.</t>
  </si>
  <si>
    <t>Reference number assigned by a vendor/seller identifying an article.</t>
  </si>
  <si>
    <t>C52</t>
  </si>
  <si>
    <t>picometre</t>
  </si>
  <si>
    <t>AGX</t>
  </si>
  <si>
    <t>Current legal structure</t>
  </si>
  <si>
    <t xml:space="preserve">AGX </t>
  </si>
  <si>
    <t>Previous scheme/plan number</t>
  </si>
  <si>
    <t>VS</t>
  </si>
  <si>
    <t>Vendor's supplemental item number</t>
  </si>
  <si>
    <t>C53</t>
  </si>
  <si>
    <t>newton metre second</t>
  </si>
  <si>
    <t>Details on the current legal structure.</t>
  </si>
  <si>
    <t>Reference number previously assigned to a service scheme or plan.</t>
  </si>
  <si>
    <t>The item number is a specified by the vendor as a supplemental number for the vendor's purposes.</t>
  </si>
  <si>
    <t>C54</t>
  </si>
  <si>
    <t>newton metre squared per kilogram squared</t>
  </si>
  <si>
    <t>AGY</t>
  </si>
  <si>
    <t>Marital contract</t>
  </si>
  <si>
    <t xml:space="preserve">AGY </t>
  </si>
  <si>
    <t>Receiving party's member identification</t>
  </si>
  <si>
    <t>VX</t>
  </si>
  <si>
    <t>Vendor specification number</t>
  </si>
  <si>
    <t>C55</t>
  </si>
  <si>
    <t>newton per square metre</t>
  </si>
  <si>
    <t>Details on a marital contract.</t>
  </si>
  <si>
    <t>Identification used by the receiving party for a member of a service scheme or group of persons.</t>
  </si>
  <si>
    <t>The item number has been allocated by the vendor as a specification number.</t>
  </si>
  <si>
    <t>C56</t>
  </si>
  <si>
    <t>newton per square millimetre</t>
  </si>
  <si>
    <t>AGZ</t>
  </si>
  <si>
    <t>Marketing activities</t>
  </si>
  <si>
    <t xml:space="preserve">AGZ </t>
  </si>
  <si>
    <t>Payroll number</t>
  </si>
  <si>
    <t>C57</t>
  </si>
  <si>
    <t>newton second</t>
  </si>
  <si>
    <t>Information concerning marketing activities.</t>
  </si>
  <si>
    <t>Reference number assigned to the payroll of an organisation.</t>
  </si>
  <si>
    <t>Item type identification mutually agreed between interchanging parties.</t>
  </si>
  <si>
    <t>C58</t>
  </si>
  <si>
    <t>newton second per metre</t>
  </si>
  <si>
    <t>AHA</t>
  </si>
  <si>
    <t>Merger</t>
  </si>
  <si>
    <t xml:space="preserve">AHA </t>
  </si>
  <si>
    <t>Packaging specification number</t>
  </si>
  <si>
    <t>C59</t>
  </si>
  <si>
    <t>octave</t>
  </si>
  <si>
    <t>Description of a merger.</t>
  </si>
  <si>
    <t>Reference number of documentation specifying the technical detail of packaging requirements.</t>
  </si>
  <si>
    <t>C60</t>
  </si>
  <si>
    <t>ohm centimetre</t>
  </si>
  <si>
    <t>AHB</t>
  </si>
  <si>
    <t>Marketable securities</t>
  </si>
  <si>
    <t xml:space="preserve">AHB </t>
  </si>
  <si>
    <t>Authority issued equipment identification</t>
  </si>
  <si>
    <t>C61</t>
  </si>
  <si>
    <t>ohm metre</t>
  </si>
  <si>
    <t>Description of the marketable securities.</t>
  </si>
  <si>
    <t>Identification issued by an authority, e.g. government, airport authority.</t>
  </si>
  <si>
    <t>AHC</t>
  </si>
  <si>
    <t>Business debt</t>
  </si>
  <si>
    <t xml:space="preserve">AHC </t>
  </si>
  <si>
    <t>Training flight number</t>
  </si>
  <si>
    <t>C63</t>
  </si>
  <si>
    <t>parsec</t>
  </si>
  <si>
    <t>Description of the business debt(s).</t>
  </si>
  <si>
    <t>Non-revenue producing airline flight for training purposes.</t>
  </si>
  <si>
    <t>C64</t>
  </si>
  <si>
    <t>pascal per kelvin</t>
  </si>
  <si>
    <t>AHD</t>
  </si>
  <si>
    <t>Original legal structure</t>
  </si>
  <si>
    <t xml:space="preserve">AHD </t>
  </si>
  <si>
    <t>Fund code number</t>
  </si>
  <si>
    <t>C65</t>
  </si>
  <si>
    <t>pascal second</t>
  </si>
  <si>
    <t>Information concerning the original legal structure.</t>
  </si>
  <si>
    <t>Reference number to identify appropriation and branch chargeable for item.</t>
  </si>
  <si>
    <t>C66</t>
  </si>
  <si>
    <t>pascal second per cubic metre</t>
  </si>
  <si>
    <t>AHE</t>
  </si>
  <si>
    <t>Employee sharing arrangements</t>
  </si>
  <si>
    <t xml:space="preserve">AHE </t>
  </si>
  <si>
    <t>Signal code number</t>
  </si>
  <si>
    <t>C67</t>
  </si>
  <si>
    <t>pascal second per metre</t>
  </si>
  <si>
    <t>Information describing how a company uses employees from another company.</t>
  </si>
  <si>
    <t>Reference number to identify a signal.</t>
  </si>
  <si>
    <t>C68</t>
  </si>
  <si>
    <t>petajoule</t>
  </si>
  <si>
    <t>AHF</t>
  </si>
  <si>
    <t>Organization details</t>
  </si>
  <si>
    <t xml:space="preserve">AHF </t>
  </si>
  <si>
    <t>Major force program number</t>
  </si>
  <si>
    <t>C69</t>
  </si>
  <si>
    <t>phon</t>
  </si>
  <si>
    <t>Description about the organization of a company.</t>
  </si>
  <si>
    <t>Reference number according to Major Force Program (US).</t>
  </si>
  <si>
    <t>C7</t>
  </si>
  <si>
    <t>centipoise</t>
  </si>
  <si>
    <t>AHG</t>
  </si>
  <si>
    <t>Public record details</t>
  </si>
  <si>
    <t xml:space="preserve">AHG </t>
  </si>
  <si>
    <t>Nomination number</t>
  </si>
  <si>
    <t>C70</t>
  </si>
  <si>
    <t>picoampere</t>
  </si>
  <si>
    <t>Information concerning public records.</t>
  </si>
  <si>
    <t>Reference number assigned by a shipper to a request/ commitment-to-ship on a pipeline system.</t>
  </si>
  <si>
    <t>C71</t>
  </si>
  <si>
    <t>picocoulomb</t>
  </si>
  <si>
    <t>AHH</t>
  </si>
  <si>
    <t>Price range</t>
  </si>
  <si>
    <t xml:space="preserve">AHH </t>
  </si>
  <si>
    <t>Laboratory registration number</t>
  </si>
  <si>
    <t>C72</t>
  </si>
  <si>
    <t>picofarad per metre</t>
  </si>
  <si>
    <t>Information concerning the price range of products made or sold.</t>
  </si>
  <si>
    <t>Reference number is the official registration number of the laboratory.</t>
  </si>
  <si>
    <t>C73</t>
  </si>
  <si>
    <t>picohenry</t>
  </si>
  <si>
    <t>AHI</t>
  </si>
  <si>
    <t>Qualifications</t>
  </si>
  <si>
    <t xml:space="preserve">AHI </t>
  </si>
  <si>
    <t>Transport contract reference number</t>
  </si>
  <si>
    <t>C74</t>
  </si>
  <si>
    <t>kilobit per second</t>
  </si>
  <si>
    <t>Information on the accomplishments fitting a party for a position.</t>
  </si>
  <si>
    <t>Reference number of a transport contract.</t>
  </si>
  <si>
    <t>C75</t>
  </si>
  <si>
    <t>picowatt</t>
  </si>
  <si>
    <t>AHJ</t>
  </si>
  <si>
    <t>Registered activity</t>
  </si>
  <si>
    <t xml:space="preserve">AHJ </t>
  </si>
  <si>
    <t>Payee's reference number</t>
  </si>
  <si>
    <t>C76</t>
  </si>
  <si>
    <t>picowatt per square metre</t>
  </si>
  <si>
    <t>Information concerning the registered activity.</t>
  </si>
  <si>
    <t>Reference number of the party to be paid.</t>
  </si>
  <si>
    <t>C78</t>
  </si>
  <si>
    <t>pound-force</t>
  </si>
  <si>
    <t>AHK</t>
  </si>
  <si>
    <t>Criminal sentence</t>
  </si>
  <si>
    <t xml:space="preserve">AHK </t>
  </si>
  <si>
    <t>Payer's reference number</t>
  </si>
  <si>
    <t>C79</t>
  </si>
  <si>
    <t>kilovolt ampere hour</t>
  </si>
  <si>
    <t>Description of the sentence imposed in a criminal proceeding.</t>
  </si>
  <si>
    <t>Reference number of the party who pays.</t>
  </si>
  <si>
    <t>C8</t>
  </si>
  <si>
    <t>millicoulomb per kilogram</t>
  </si>
  <si>
    <t>AHL</t>
  </si>
  <si>
    <t>Sales method</t>
  </si>
  <si>
    <t xml:space="preserve">AHL </t>
  </si>
  <si>
    <t>Creditor's reference number</t>
  </si>
  <si>
    <t>C80</t>
  </si>
  <si>
    <t>rad</t>
  </si>
  <si>
    <t>Description of the selling means.</t>
  </si>
  <si>
    <t>Reference number of the party to whom a debt is owed.</t>
  </si>
  <si>
    <t>C81</t>
  </si>
  <si>
    <t>radian</t>
  </si>
  <si>
    <t>AHM</t>
  </si>
  <si>
    <t>Educational institution information</t>
  </si>
  <si>
    <t xml:space="preserve">AHM </t>
  </si>
  <si>
    <t>Debtor's reference number</t>
  </si>
  <si>
    <t>C82</t>
  </si>
  <si>
    <t>radian square metre per mole</t>
  </si>
  <si>
    <t>Free form description relating to the school(s) attended.</t>
  </si>
  <si>
    <t>Reference number of the party who owes an amount of money.</t>
  </si>
  <si>
    <t>C83</t>
  </si>
  <si>
    <t>radian square metre per kilogram</t>
  </si>
  <si>
    <t>AHN</t>
  </si>
  <si>
    <t>Status details</t>
  </si>
  <si>
    <t xml:space="preserve">AHN </t>
  </si>
  <si>
    <t>Joint venture reference number</t>
  </si>
  <si>
    <t>C84</t>
  </si>
  <si>
    <t>radian per metre</t>
  </si>
  <si>
    <t>Describes the status details.</t>
  </si>
  <si>
    <t>Reference number assigned to a joint venture agreement.</t>
  </si>
  <si>
    <t>C85</t>
  </si>
  <si>
    <t>reciprocal angstrom</t>
  </si>
  <si>
    <t>AHO</t>
  </si>
  <si>
    <t>Sales</t>
  </si>
  <si>
    <t xml:space="preserve">AHO </t>
  </si>
  <si>
    <t>Chamber of Commerce registration number</t>
  </si>
  <si>
    <t>C86</t>
  </si>
  <si>
    <t>reciprocal cubic metre</t>
  </si>
  <si>
    <t>Description of the sales.</t>
  </si>
  <si>
    <t>The registration number by which a company/organization is known to the Chamber of Commerce.</t>
  </si>
  <si>
    <t>C87</t>
  </si>
  <si>
    <t>reciprocal cubic metre per second</t>
  </si>
  <si>
    <t>AHP</t>
  </si>
  <si>
    <t>Spouse information</t>
  </si>
  <si>
    <t xml:space="preserve">AHP </t>
  </si>
  <si>
    <t>Tax registration number</t>
  </si>
  <si>
    <t>C88</t>
  </si>
  <si>
    <t>reciprocal electron volt per cubic metre</t>
  </si>
  <si>
    <t>Information about the spouse.</t>
  </si>
  <si>
    <t>The registration number by which a company/organization is identified with the tax administration.</t>
  </si>
  <si>
    <t>C89</t>
  </si>
  <si>
    <t>reciprocal henry</t>
  </si>
  <si>
    <t>AHQ</t>
  </si>
  <si>
    <t>Educational degree information</t>
  </si>
  <si>
    <t xml:space="preserve">AHQ </t>
  </si>
  <si>
    <t>Wool identification number</t>
  </si>
  <si>
    <t>C9</t>
  </si>
  <si>
    <t>coil group</t>
  </si>
  <si>
    <t>Details about the educational degree received from a school.</t>
  </si>
  <si>
    <t>Shipping Identification Mark (SIM) allocated to a wool consignment by a shipping company.</t>
  </si>
  <si>
    <t>C90</t>
  </si>
  <si>
    <t>reciprocal joule per cubic metre</t>
  </si>
  <si>
    <t>AHR</t>
  </si>
  <si>
    <t>Shareholding information</t>
  </si>
  <si>
    <t xml:space="preserve">AHR </t>
  </si>
  <si>
    <t>Wool tax reference number</t>
  </si>
  <si>
    <t>C91</t>
  </si>
  <si>
    <t>reciprocal kelvin or kelvin to the power minus one</t>
  </si>
  <si>
    <t>General description of shareholding.</t>
  </si>
  <si>
    <t>Reference or indication of the payment of wool tax.</t>
  </si>
  <si>
    <t>C92</t>
  </si>
  <si>
    <t>reciprocal metre</t>
  </si>
  <si>
    <t>AHS</t>
  </si>
  <si>
    <t>Sales territory</t>
  </si>
  <si>
    <t xml:space="preserve">AHS </t>
  </si>
  <si>
    <t>Meat processing establishment registration number</t>
  </si>
  <si>
    <t>C93</t>
  </si>
  <si>
    <t>reciprocal square metre</t>
  </si>
  <si>
    <t>Information on the sales territory.</t>
  </si>
  <si>
    <t>Registration number allocated to a registered meat packing establishment by the local quarantine and inspection authority.</t>
  </si>
  <si>
    <t>C94</t>
  </si>
  <si>
    <t>reciprocal minute</t>
  </si>
  <si>
    <t>AHT</t>
  </si>
  <si>
    <t>Accountant's comments</t>
  </si>
  <si>
    <t xml:space="preserve">AHT </t>
  </si>
  <si>
    <t>Quarantine/treatment status reference number</t>
  </si>
  <si>
    <t>C95</t>
  </si>
  <si>
    <t>reciprocal mole</t>
  </si>
  <si>
    <t>Comments made by an accountant regarding a financial statement.</t>
  </si>
  <si>
    <t>Coded quarantine/treatment status of a container and its cargo and packing materials, generated by a shipping company based upon declarations presented by a shipper.</t>
  </si>
  <si>
    <t>C96</t>
  </si>
  <si>
    <t>reciprocal pascal or pascal to the power minus one</t>
  </si>
  <si>
    <t>AHU</t>
  </si>
  <si>
    <t>Exemption law location</t>
  </si>
  <si>
    <t xml:space="preserve">AHU </t>
  </si>
  <si>
    <t>Request for quote number</t>
  </si>
  <si>
    <t>C97</t>
  </si>
  <si>
    <t>reciprocal second</t>
  </si>
  <si>
    <t>Description of the exemption provided to a location by a law.</t>
  </si>
  <si>
    <t>Reference number assigned by the requestor to a request for quote.</t>
  </si>
  <si>
    <t>C99</t>
  </si>
  <si>
    <t>reciprocal second per metre squared</t>
  </si>
  <si>
    <t>AHV</t>
  </si>
  <si>
    <t>Share classifications</t>
  </si>
  <si>
    <t xml:space="preserve">AHV </t>
  </si>
  <si>
    <t>Manual processing authority number</t>
  </si>
  <si>
    <t>CCT</t>
  </si>
  <si>
    <t>carrying capacity in metric ton</t>
  </si>
  <si>
    <t>Information about the classes or categories of shares.</t>
  </si>
  <si>
    <t>Number allocated to allow the manual processing of an entity.</t>
  </si>
  <si>
    <t>CDL</t>
  </si>
  <si>
    <t>candela</t>
  </si>
  <si>
    <t>AHW</t>
  </si>
  <si>
    <t>Forecast</t>
  </si>
  <si>
    <t xml:space="preserve">AHX </t>
  </si>
  <si>
    <t>Rate note number</t>
  </si>
  <si>
    <t>CEL</t>
  </si>
  <si>
    <t>degree Celsius</t>
  </si>
  <si>
    <t>Description of a prediction.</t>
  </si>
  <si>
    <t>Reference assigned to a specific rate.</t>
  </si>
  <si>
    <t>CEN</t>
  </si>
  <si>
    <t>hundred</t>
  </si>
  <si>
    <t>AHX</t>
  </si>
  <si>
    <t>Event location</t>
  </si>
  <si>
    <t xml:space="preserve">AHY </t>
  </si>
  <si>
    <t>Freight Forwarder number</t>
  </si>
  <si>
    <t>card</t>
  </si>
  <si>
    <t>Description of the location of an event.</t>
  </si>
  <si>
    <t>An identification code of a Freight Forwarder.</t>
  </si>
  <si>
    <t>CGM</t>
  </si>
  <si>
    <t>centigram</t>
  </si>
  <si>
    <t>AHY</t>
  </si>
  <si>
    <t>Facility occupancy</t>
  </si>
  <si>
    <t xml:space="preserve">AHZ </t>
  </si>
  <si>
    <t>Customs release code</t>
  </si>
  <si>
    <t>CKG</t>
  </si>
  <si>
    <t>coulomb per kilogram</t>
  </si>
  <si>
    <t>Information related to occupancy of a facility.</t>
  </si>
  <si>
    <t>A code associated to a requirement that must be presented to gain the release of goods by Customs.</t>
  </si>
  <si>
    <t>hundred leave</t>
  </si>
  <si>
    <t>AHZ</t>
  </si>
  <si>
    <t>Import and export details</t>
  </si>
  <si>
    <t xml:space="preserve">AIA </t>
  </si>
  <si>
    <t>Compliance code number</t>
  </si>
  <si>
    <t>CLT</t>
  </si>
  <si>
    <t>centilitre</t>
  </si>
  <si>
    <t>Specific information provided about the importation and exportation of goods.</t>
  </si>
  <si>
    <t>Number assigned to indicate regulatory compliance.</t>
  </si>
  <si>
    <t>CMK</t>
  </si>
  <si>
    <t>square centimetre</t>
  </si>
  <si>
    <t>Additional facility information</t>
  </si>
  <si>
    <t xml:space="preserve">AIB </t>
  </si>
  <si>
    <t>Department of transportation bond number</t>
  </si>
  <si>
    <t>CMQ</t>
  </si>
  <si>
    <t>cubic centimetre</t>
  </si>
  <si>
    <t>Additional information about a facility.</t>
  </si>
  <si>
    <t>Number of a bond assigned by the department of transportation.</t>
  </si>
  <si>
    <t>AIB</t>
  </si>
  <si>
    <t>Inventory value</t>
  </si>
  <si>
    <t xml:space="preserve">AIC </t>
  </si>
  <si>
    <t>Export establishment number</t>
  </si>
  <si>
    <t>CNP</t>
  </si>
  <si>
    <t>hundred pack</t>
  </si>
  <si>
    <t>Description of the value of inventory.</t>
  </si>
  <si>
    <t>Number to identify export establishment.</t>
  </si>
  <si>
    <t>CNT</t>
  </si>
  <si>
    <t>cental (UK)</t>
  </si>
  <si>
    <t>AIC</t>
  </si>
  <si>
    <t>Education</t>
  </si>
  <si>
    <t xml:space="preserve">AID </t>
  </si>
  <si>
    <t>Certificate of conformity</t>
  </si>
  <si>
    <t>coulomb</t>
  </si>
  <si>
    <t>Description of the education of a person.</t>
  </si>
  <si>
    <t>Certificate certifying the conformity to predefined definitions.</t>
  </si>
  <si>
    <t>CTG</t>
  </si>
  <si>
    <t>content gram</t>
  </si>
  <si>
    <t>AID</t>
  </si>
  <si>
    <t>Event</t>
  </si>
  <si>
    <t xml:space="preserve">AIE </t>
  </si>
  <si>
    <t>Ministerial certificate of homologation</t>
  </si>
  <si>
    <t>CTM</t>
  </si>
  <si>
    <t>metric carat</t>
  </si>
  <si>
    <t>Description of a thing that happens or takes place.</t>
  </si>
  <si>
    <t>Certificate of approval for components which are subject to legal restrictions and must be approved by the government.</t>
  </si>
  <si>
    <t>CTN</t>
  </si>
  <si>
    <t>content ton (metric)</t>
  </si>
  <si>
    <t>AIE</t>
  </si>
  <si>
    <t>Agent</t>
  </si>
  <si>
    <t xml:space="preserve">AIF </t>
  </si>
  <si>
    <t>Previous delivery instruction number</t>
  </si>
  <si>
    <t>CUR</t>
  </si>
  <si>
    <t>curie</t>
  </si>
  <si>
    <t>Information about agents the entity uses.</t>
  </si>
  <si>
    <t>The identification of a previous delivery instruction.</t>
  </si>
  <si>
    <t>CWA</t>
  </si>
  <si>
    <t>hundred pound (cwt) / hundred weight (US)</t>
  </si>
  <si>
    <t>AIF</t>
  </si>
  <si>
    <t>Domestically agreed financial statement details</t>
  </si>
  <si>
    <t xml:space="preserve">AIG </t>
  </si>
  <si>
    <t>Passport number</t>
  </si>
  <si>
    <t>CWI</t>
  </si>
  <si>
    <t>hundred weight (UK)</t>
  </si>
  <si>
    <t>Details of domestically agreed financial statement.</t>
  </si>
  <si>
    <t>Number assigned to a passport.</t>
  </si>
  <si>
    <t>D03</t>
  </si>
  <si>
    <t>kilowatt hour per hour</t>
  </si>
  <si>
    <t>AIG</t>
  </si>
  <si>
    <t>Other current asset description</t>
  </si>
  <si>
    <t xml:space="preserve">AIH </t>
  </si>
  <si>
    <t>Common transaction reference number</t>
  </si>
  <si>
    <t>D04</t>
  </si>
  <si>
    <t>lot  [unit of weight]</t>
  </si>
  <si>
    <t>Description of other current asset.</t>
  </si>
  <si>
    <t>Reference number applicable to different underlying individual transactions.</t>
  </si>
  <si>
    <t>D1</t>
  </si>
  <si>
    <t>reciprocal second per steradian</t>
  </si>
  <si>
    <t>AIH</t>
  </si>
  <si>
    <t>Other current liability description</t>
  </si>
  <si>
    <t xml:space="preserve">AII </t>
  </si>
  <si>
    <t>Bank's common transaction reference number</t>
  </si>
  <si>
    <t>D10</t>
  </si>
  <si>
    <t>siemens per metre</t>
  </si>
  <si>
    <t>Description of other current liability.</t>
  </si>
  <si>
    <t>Bank's reference number allocated by the bank to different underlying individual transactions.</t>
  </si>
  <si>
    <t>D11</t>
  </si>
  <si>
    <t>mebibit</t>
  </si>
  <si>
    <t>AII</t>
  </si>
  <si>
    <t>Former business activity</t>
  </si>
  <si>
    <t xml:space="preserve">AIJ </t>
  </si>
  <si>
    <t>Customer's individual transaction reference number</t>
  </si>
  <si>
    <t>D12</t>
  </si>
  <si>
    <t>siemens square metre per mole</t>
  </si>
  <si>
    <t>Description of the former line of business.</t>
  </si>
  <si>
    <t>Customer's reference number allocated by the customer to one specific transaction.</t>
  </si>
  <si>
    <t>D13</t>
  </si>
  <si>
    <t>sievert</t>
  </si>
  <si>
    <t>AIJ</t>
  </si>
  <si>
    <t>Trade name use</t>
  </si>
  <si>
    <t xml:space="preserve">AIK </t>
  </si>
  <si>
    <t>Bank's individual transaction reference number</t>
  </si>
  <si>
    <t>D15</t>
  </si>
  <si>
    <t>sone</t>
  </si>
  <si>
    <t>Description of how a trading name is used.</t>
  </si>
  <si>
    <t>Bank's reference number allocated by the bank to one specific transaction.</t>
  </si>
  <si>
    <t>D16</t>
  </si>
  <si>
    <t>square centimetre per erg</t>
  </si>
  <si>
    <t>AIK</t>
  </si>
  <si>
    <t>Signing authority</t>
  </si>
  <si>
    <t xml:space="preserve">AIL </t>
  </si>
  <si>
    <t>Customer's common transaction reference number</t>
  </si>
  <si>
    <t>D17</t>
  </si>
  <si>
    <t>square centimetre per steradian erg</t>
  </si>
  <si>
    <t>Description of the authorized signatory.</t>
  </si>
  <si>
    <t>Customer's reference number allocated by the customer to different underlying individual transactions.</t>
  </si>
  <si>
    <t>D18</t>
  </si>
  <si>
    <t>metre kelvin</t>
  </si>
  <si>
    <t>AIL</t>
  </si>
  <si>
    <t xml:space="preserve">AIM </t>
  </si>
  <si>
    <t>Individual transaction reference number</t>
  </si>
  <si>
    <t>D19</t>
  </si>
  <si>
    <t>square metre kelvin per watt</t>
  </si>
  <si>
    <t>[4376] Description of guarantee.</t>
  </si>
  <si>
    <t>Reference number applying to one specific transaction.</t>
  </si>
  <si>
    <t>D2</t>
  </si>
  <si>
    <t>reciprocal second per steradian metre squared</t>
  </si>
  <si>
    <t>AIM</t>
  </si>
  <si>
    <t>Holding company operation</t>
  </si>
  <si>
    <t xml:space="preserve">AIN </t>
  </si>
  <si>
    <t>Product sourcing agreement number</t>
  </si>
  <si>
    <t>D20</t>
  </si>
  <si>
    <t>square metre per joule</t>
  </si>
  <si>
    <t>Description of the operation of a holding company.</t>
  </si>
  <si>
    <t>Reference number assigned to a product sourcing agreement.</t>
  </si>
  <si>
    <t>D21</t>
  </si>
  <si>
    <t>square metre per kilogram</t>
  </si>
  <si>
    <t>AIN</t>
  </si>
  <si>
    <t>Consignment routing</t>
  </si>
  <si>
    <t xml:space="preserve">AIO </t>
  </si>
  <si>
    <t>Customs transhipment number</t>
  </si>
  <si>
    <t>D22</t>
  </si>
  <si>
    <t>square metre per mole</t>
  </si>
  <si>
    <t>Information on routing of the consignment.</t>
  </si>
  <si>
    <t>Approval number issued by Customs for cargo to be transhipped under Customs control.</t>
  </si>
  <si>
    <t>D23</t>
  </si>
  <si>
    <t>pen gram (protein)</t>
  </si>
  <si>
    <t>AIO</t>
  </si>
  <si>
    <t>Letter of protest</t>
  </si>
  <si>
    <t xml:space="preserve">AIP </t>
  </si>
  <si>
    <t>Customs preference inquiry number</t>
  </si>
  <si>
    <t>D24</t>
  </si>
  <si>
    <t>square metre per steradian</t>
  </si>
  <si>
    <t>A letter citing any condition in dispute.</t>
  </si>
  <si>
    <t>The number assigned by Customs to a preference inquiry.</t>
  </si>
  <si>
    <t>D25</t>
  </si>
  <si>
    <t>square metre per steradian joule</t>
  </si>
  <si>
    <t>AIP</t>
  </si>
  <si>
    <t>Question</t>
  </si>
  <si>
    <t xml:space="preserve">AIQ </t>
  </si>
  <si>
    <t>Packing plant number</t>
  </si>
  <si>
    <t>D26</t>
  </si>
  <si>
    <t>square metre per volt second</t>
  </si>
  <si>
    <t>A free text question.</t>
  </si>
  <si>
    <t>Number to identify packing establishment.</t>
  </si>
  <si>
    <t>D27</t>
  </si>
  <si>
    <t>steradian</t>
  </si>
  <si>
    <t>AIQ</t>
  </si>
  <si>
    <t>Party information</t>
  </si>
  <si>
    <t xml:space="preserve">AIR </t>
  </si>
  <si>
    <t>Original certificate number</t>
  </si>
  <si>
    <t>D29</t>
  </si>
  <si>
    <t>terahertz</t>
  </si>
  <si>
    <t>Free text information related to a party.</t>
  </si>
  <si>
    <t>Number giving reference to an original certificate number.</t>
  </si>
  <si>
    <t>D30</t>
  </si>
  <si>
    <t>terajoule</t>
  </si>
  <si>
    <t>AIR</t>
  </si>
  <si>
    <t>Area boundaries description</t>
  </si>
  <si>
    <t xml:space="preserve">AIS </t>
  </si>
  <si>
    <t>Processing plant number</t>
  </si>
  <si>
    <t>D31</t>
  </si>
  <si>
    <t>terawatt</t>
  </si>
  <si>
    <t>Description of the boundaries of a geographical area.</t>
  </si>
  <si>
    <t>Number to identify processing plant.</t>
  </si>
  <si>
    <t>D32</t>
  </si>
  <si>
    <t>terawatt hour</t>
  </si>
  <si>
    <t>AIS</t>
  </si>
  <si>
    <t>Advertisement information</t>
  </si>
  <si>
    <t xml:space="preserve">AIT </t>
  </si>
  <si>
    <t>Slaughter plant number</t>
  </si>
  <si>
    <t>D33</t>
  </si>
  <si>
    <t>tesla</t>
  </si>
  <si>
    <t>The free text contains advertisement information.</t>
  </si>
  <si>
    <t>Number to identify slaughter plant.</t>
  </si>
  <si>
    <t>D34</t>
  </si>
  <si>
    <t>tex</t>
  </si>
  <si>
    <t>AIT</t>
  </si>
  <si>
    <t>Financial statement details</t>
  </si>
  <si>
    <t xml:space="preserve">AIU </t>
  </si>
  <si>
    <t>Charge card account number</t>
  </si>
  <si>
    <t>D36</t>
  </si>
  <si>
    <t>megabit</t>
  </si>
  <si>
    <t>Details regarding the financial statement in free text.</t>
  </si>
  <si>
    <t>Number to identify charge card account.</t>
  </si>
  <si>
    <t>D41</t>
  </si>
  <si>
    <t>tonne per cubic metre</t>
  </si>
  <si>
    <t>AIU</t>
  </si>
  <si>
    <t>Access instructions</t>
  </si>
  <si>
    <t xml:space="preserve">AIV </t>
  </si>
  <si>
    <t>Event reference number</t>
  </si>
  <si>
    <t>D42</t>
  </si>
  <si>
    <t>tropical year</t>
  </si>
  <si>
    <t>Description of how to access an entity.</t>
  </si>
  <si>
    <t>[1007] Reference number identifying an event.</t>
  </si>
  <si>
    <t>D43</t>
  </si>
  <si>
    <t>unified atomic mass unit</t>
  </si>
  <si>
    <t>AIV</t>
  </si>
  <si>
    <t>Liquidity</t>
  </si>
  <si>
    <t xml:space="preserve">AIW </t>
  </si>
  <si>
    <t>Transport section reference number</t>
  </si>
  <si>
    <t>D44</t>
  </si>
  <si>
    <t>var</t>
  </si>
  <si>
    <t>Description of an entity's liquidity.</t>
  </si>
  <si>
    <t>A number identifying a transport section.</t>
  </si>
  <si>
    <t>D45</t>
  </si>
  <si>
    <t>volt squared per kelvin squared</t>
  </si>
  <si>
    <t>AIW</t>
  </si>
  <si>
    <t>Credit line</t>
  </si>
  <si>
    <t xml:space="preserve">AIX </t>
  </si>
  <si>
    <t>Referred product for mechanical analysis</t>
  </si>
  <si>
    <t>D46</t>
  </si>
  <si>
    <t>volt - ampere</t>
  </si>
  <si>
    <t>Description of the line of credit available to an entity.</t>
  </si>
  <si>
    <t>A product number identifying the product which is used for mechanical analysis considered valid for a group of products.</t>
  </si>
  <si>
    <t>D47</t>
  </si>
  <si>
    <t>volt per centimetre</t>
  </si>
  <si>
    <t>AIX</t>
  </si>
  <si>
    <t>Warranty terms</t>
  </si>
  <si>
    <t xml:space="preserve">AIY </t>
  </si>
  <si>
    <t>Referred product for chemical analysis</t>
  </si>
  <si>
    <t>D48</t>
  </si>
  <si>
    <t>volt per kelvin</t>
  </si>
  <si>
    <t>Text describing the terms of warranty which apply to a product or service.</t>
  </si>
  <si>
    <t>A product number identifying the product which is used for chemical analysis considered valid for a group of products.</t>
  </si>
  <si>
    <t>D49</t>
  </si>
  <si>
    <t>millivolt per kelvin</t>
  </si>
  <si>
    <t>AIY</t>
  </si>
  <si>
    <t>Division description</t>
  </si>
  <si>
    <t xml:space="preserve">AIZ </t>
  </si>
  <si>
    <t>Consolidated invoice number</t>
  </si>
  <si>
    <t>D5</t>
  </si>
  <si>
    <t>kilogram per square centimetre</t>
  </si>
  <si>
    <t>Plain language description of a division of an entity.</t>
  </si>
  <si>
    <t>Invoice number into which other invoices are consolidated.</t>
  </si>
  <si>
    <t>D50</t>
  </si>
  <si>
    <t>volt per metre</t>
  </si>
  <si>
    <t>AIZ</t>
  </si>
  <si>
    <t>Reporting instruction</t>
  </si>
  <si>
    <t xml:space="preserve">AJA </t>
  </si>
  <si>
    <t>Part reference indicator in a drawing</t>
  </si>
  <si>
    <t>D51</t>
  </si>
  <si>
    <t>volt per millimetre</t>
  </si>
  <si>
    <t>Instruction on how to report.</t>
  </si>
  <si>
    <t>To designate the number which provides a cross reference between parts contained in a drawing and a parts catalogue.</t>
  </si>
  <si>
    <t>D52</t>
  </si>
  <si>
    <t>watt per kelvin</t>
  </si>
  <si>
    <t>AJA</t>
  </si>
  <si>
    <t>Examination result</t>
  </si>
  <si>
    <t xml:space="preserve">AJB </t>
  </si>
  <si>
    <t>U.S. Code of Federal Regulations (CFR)</t>
  </si>
  <si>
    <t>D53</t>
  </si>
  <si>
    <t>watt per metre kelvin</t>
  </si>
  <si>
    <t>The result of an examination.</t>
  </si>
  <si>
    <t>A reference indicating a citation from the U.S. Code of Federal Regulations (CFR).</t>
  </si>
  <si>
    <t>D54</t>
  </si>
  <si>
    <t>watt per square metre</t>
  </si>
  <si>
    <t>AJB</t>
  </si>
  <si>
    <t>Laboratory result</t>
  </si>
  <si>
    <t xml:space="preserve">AJC </t>
  </si>
  <si>
    <t>Purchasing activity clause number</t>
  </si>
  <si>
    <t>D55</t>
  </si>
  <si>
    <t>watt per square metre kelvin</t>
  </si>
  <si>
    <t>The result of a laboratory investigation.</t>
  </si>
  <si>
    <t>A number indicating a clause applicable to a purchasing activity.</t>
  </si>
  <si>
    <t>D56</t>
  </si>
  <si>
    <t>watt per square metre kelvin to the fourth power</t>
  </si>
  <si>
    <t>ALC</t>
  </si>
  <si>
    <t>Allowance/charge information</t>
  </si>
  <si>
    <t xml:space="preserve">AJD </t>
  </si>
  <si>
    <t>U.S. Defense Federal Acquisition Regulation Supplement</t>
  </si>
  <si>
    <t>D57</t>
  </si>
  <si>
    <t>watt per steradian</t>
  </si>
  <si>
    <t>Information referring to allowance/charge.</t>
  </si>
  <si>
    <t>A reference indicating a citation from the U.S. Defense Federal Acquisition Regulation Supplement.</t>
  </si>
  <si>
    <t>D58</t>
  </si>
  <si>
    <t>watt per steradian square metre</t>
  </si>
  <si>
    <t>ALD</t>
  </si>
  <si>
    <t>X-ray result</t>
  </si>
  <si>
    <t xml:space="preserve">AJE </t>
  </si>
  <si>
    <t>Agency clause number</t>
  </si>
  <si>
    <t>D59</t>
  </si>
  <si>
    <t>weber per metre</t>
  </si>
  <si>
    <t>The result of an X-ray examination.</t>
  </si>
  <si>
    <t>A number indicating a clause applicable to a particular agency.</t>
  </si>
  <si>
    <t>D6</t>
  </si>
  <si>
    <t>roentgen per second</t>
  </si>
  <si>
    <t>ALE</t>
  </si>
  <si>
    <t>Pathology result</t>
  </si>
  <si>
    <t xml:space="preserve">AJF </t>
  </si>
  <si>
    <t>Circular publication number</t>
  </si>
  <si>
    <t>D60</t>
  </si>
  <si>
    <t>weber per millimetre</t>
  </si>
  <si>
    <t>The result of a pathology investigation.</t>
  </si>
  <si>
    <t>A number specifying a circular publication.</t>
  </si>
  <si>
    <t>D61</t>
  </si>
  <si>
    <t>minute [unit of angle]</t>
  </si>
  <si>
    <t>ALF</t>
  </si>
  <si>
    <t>Intervention description</t>
  </si>
  <si>
    <t xml:space="preserve">AJG </t>
  </si>
  <si>
    <t>U.S. Federal Acquisition Regulation</t>
  </si>
  <si>
    <t>D62</t>
  </si>
  <si>
    <t>second [unit of angle]</t>
  </si>
  <si>
    <t>Details of an intervention.</t>
  </si>
  <si>
    <t>A reference indicating a citation from the U.S. Federal Acquisition Regulation.</t>
  </si>
  <si>
    <t>D63</t>
  </si>
  <si>
    <t>book</t>
  </si>
  <si>
    <t>ALG</t>
  </si>
  <si>
    <t>Summary of admittance</t>
  </si>
  <si>
    <t xml:space="preserve">AJH </t>
  </si>
  <si>
    <t>U.S. General Services Administration Regulation</t>
  </si>
  <si>
    <t>D65</t>
  </si>
  <si>
    <t>round</t>
  </si>
  <si>
    <t>Summary description of admittance.</t>
  </si>
  <si>
    <t>A reference indicating a citation from U.S. General Services Administration Regulation.</t>
  </si>
  <si>
    <t>D68</t>
  </si>
  <si>
    <t>number of words</t>
  </si>
  <si>
    <t>ALH</t>
  </si>
  <si>
    <t>Medical treatment course detail</t>
  </si>
  <si>
    <t xml:space="preserve">AJI </t>
  </si>
  <si>
    <t>U.S. Federal Information Resources Management Regulation</t>
  </si>
  <si>
    <t>D69</t>
  </si>
  <si>
    <t>inch to the fourth power</t>
  </si>
  <si>
    <t>Details of a course of medical treatment.</t>
  </si>
  <si>
    <t>A reference indicating a citation from U.S. Federal Information Resources Management Regulation.</t>
  </si>
  <si>
    <t>D73</t>
  </si>
  <si>
    <t>joule square metre</t>
  </si>
  <si>
    <t>ALI</t>
  </si>
  <si>
    <t>Prognosis</t>
  </si>
  <si>
    <t xml:space="preserve">AJJ </t>
  </si>
  <si>
    <t>Paragraph</t>
  </si>
  <si>
    <t>D74</t>
  </si>
  <si>
    <t>kilogram per mole</t>
  </si>
  <si>
    <t>Details of a prognosis.</t>
  </si>
  <si>
    <t>A reference indicating a paragraph cited as the source of information.</t>
  </si>
  <si>
    <t>D77</t>
  </si>
  <si>
    <t>megacoulomb</t>
  </si>
  <si>
    <t>ALJ</t>
  </si>
  <si>
    <t>Instruction to patient</t>
  </si>
  <si>
    <t xml:space="preserve">AJK </t>
  </si>
  <si>
    <t>Special instructions number</t>
  </si>
  <si>
    <t>D78</t>
  </si>
  <si>
    <t>megajoule per second</t>
  </si>
  <si>
    <t>Instruction given to a patient.</t>
  </si>
  <si>
    <t>A number indicating a citation used for special instructions.</t>
  </si>
  <si>
    <t>D80</t>
  </si>
  <si>
    <t>microwatt</t>
  </si>
  <si>
    <t>ALK</t>
  </si>
  <si>
    <t>Instruction to physician</t>
  </si>
  <si>
    <t xml:space="preserve">AJL </t>
  </si>
  <si>
    <t>Site specific procedures, terms, and conditions number</t>
  </si>
  <si>
    <t>D81</t>
  </si>
  <si>
    <t>microtesla</t>
  </si>
  <si>
    <t>Instruction given to a physician.</t>
  </si>
  <si>
    <t>A number indicating a set of site specific procedures, terms and conditions.</t>
  </si>
  <si>
    <t>D82</t>
  </si>
  <si>
    <t>microvolt</t>
  </si>
  <si>
    <t>All documents</t>
  </si>
  <si>
    <t xml:space="preserve">AJM </t>
  </si>
  <si>
    <t>Master solicitation procedures, terms, and conditions</t>
  </si>
  <si>
    <t>D83</t>
  </si>
  <si>
    <t>millinewton metre</t>
  </si>
  <si>
    <t>The note implies to all documents.</t>
  </si>
  <si>
    <t>number A number indicating a master solicitation containing procedures, terms and conditions.</t>
  </si>
  <si>
    <t>D85</t>
  </si>
  <si>
    <t>microwatt per square metre</t>
  </si>
  <si>
    <t>ALM</t>
  </si>
  <si>
    <t>Medicine treatment</t>
  </si>
  <si>
    <t xml:space="preserve">AJN </t>
  </si>
  <si>
    <t>U.S. Department of Veterans Affairs Acquisition Regulation</t>
  </si>
  <si>
    <t>D86</t>
  </si>
  <si>
    <t>millicoulomb</t>
  </si>
  <si>
    <t>Details of medicine treatment.</t>
  </si>
  <si>
    <t>A reference indicating a citation from the U.S. Department of Veterans Affairs Acquisition Regulation.</t>
  </si>
  <si>
    <t>D87</t>
  </si>
  <si>
    <t>millimole per kilogram</t>
  </si>
  <si>
    <t>ALN</t>
  </si>
  <si>
    <t>Medicine dosage and administration</t>
  </si>
  <si>
    <t xml:space="preserve">AJO </t>
  </si>
  <si>
    <t>Military Interdepartmental Purchase Request (MIPR) number</t>
  </si>
  <si>
    <t>D88</t>
  </si>
  <si>
    <t>millicoulomb per cubic metre</t>
  </si>
  <si>
    <t>Details of medicine dosage and method of administration.</t>
  </si>
  <si>
    <t>A number indicating an interdepartmental purchase request used by the military.</t>
  </si>
  <si>
    <t>D89</t>
  </si>
  <si>
    <t>millicoulomb per square metre</t>
  </si>
  <si>
    <t>ALO</t>
  </si>
  <si>
    <t>Availability of patient</t>
  </si>
  <si>
    <t xml:space="preserve">AJP </t>
  </si>
  <si>
    <t>Foreign military sales number</t>
  </si>
  <si>
    <t>D91</t>
  </si>
  <si>
    <t>rem</t>
  </si>
  <si>
    <t>Details of when and/or where the patient is available.</t>
  </si>
  <si>
    <t>A number specifying a sale to a foreign military.</t>
  </si>
  <si>
    <t>D93</t>
  </si>
  <si>
    <t>second per cubic metre</t>
  </si>
  <si>
    <t>ALP</t>
  </si>
  <si>
    <t>Reason for service request</t>
  </si>
  <si>
    <t xml:space="preserve">AJQ </t>
  </si>
  <si>
    <t>Defense priorities allocation system priority rating</t>
  </si>
  <si>
    <t>D94</t>
  </si>
  <si>
    <t>second per cubic metre radian</t>
  </si>
  <si>
    <t>Details of the reason for a requested service.</t>
  </si>
  <si>
    <t>A reference indicating a priority rating assigned to allocate resources for defense purchases.</t>
  </si>
  <si>
    <t>D95</t>
  </si>
  <si>
    <t>joule per gram</t>
  </si>
  <si>
    <t>ALQ</t>
  </si>
  <si>
    <t>Purpose of service</t>
  </si>
  <si>
    <t xml:space="preserve">AJR </t>
  </si>
  <si>
    <t>Wage determination number</t>
  </si>
  <si>
    <t>DAA</t>
  </si>
  <si>
    <t>decare</t>
  </si>
  <si>
    <t>Details of the purpose of a service.</t>
  </si>
  <si>
    <t>A number specifying a wage determination.</t>
  </si>
  <si>
    <t>ten day</t>
  </si>
  <si>
    <t>ARR</t>
  </si>
  <si>
    <t>Arrival conditions</t>
  </si>
  <si>
    <t xml:space="preserve">AJS </t>
  </si>
  <si>
    <t>Agreement number</t>
  </si>
  <si>
    <t>Conditions under which arrival takes place.</t>
  </si>
  <si>
    <t>A number specifying an agreement between parties.</t>
  </si>
  <si>
    <t>DB</t>
  </si>
  <si>
    <t>dry pound</t>
  </si>
  <si>
    <t>Service requester's comment</t>
  </si>
  <si>
    <t xml:space="preserve">AJT </t>
  </si>
  <si>
    <t>Standard Industry Classification (SIC) number</t>
  </si>
  <si>
    <t>DD</t>
  </si>
  <si>
    <t>degree [unit of angle]</t>
  </si>
  <si>
    <t>Comment by the requester of a service.</t>
  </si>
  <si>
    <t>A number specifying a standard industry classification.</t>
  </si>
  <si>
    <t>DEC</t>
  </si>
  <si>
    <t>decade</t>
  </si>
  <si>
    <t xml:space="preserve">AJU </t>
  </si>
  <si>
    <t>End item number</t>
  </si>
  <si>
    <t>DG</t>
  </si>
  <si>
    <t>decigram</t>
  </si>
  <si>
    <t>(4130) (4136) (4426) Name, code, password etc. given for authentication purposes.</t>
  </si>
  <si>
    <t>A number specifying the end item applicable to a subordinate item.</t>
  </si>
  <si>
    <t>decagram</t>
  </si>
  <si>
    <t>AUU</t>
  </si>
  <si>
    <t>Requested location description</t>
  </si>
  <si>
    <t xml:space="preserve">AJV </t>
  </si>
  <si>
    <t>Federal supply schedule item number</t>
  </si>
  <si>
    <t>DLT</t>
  </si>
  <si>
    <t>decilitre</t>
  </si>
  <si>
    <t>The description of the location requested.</t>
  </si>
  <si>
    <t>A number specifying an item listed in a federal supply schedule.</t>
  </si>
  <si>
    <t>cubic decametre</t>
  </si>
  <si>
    <t>AUV</t>
  </si>
  <si>
    <t>Medicine administration condition</t>
  </si>
  <si>
    <t xml:space="preserve">AJW </t>
  </si>
  <si>
    <t>Technical document number</t>
  </si>
  <si>
    <t>DMK</t>
  </si>
  <si>
    <t>square decimetre</t>
  </si>
  <si>
    <t>The event or condition that initiates the administration of a single dose of medicine or a period of treatment.</t>
  </si>
  <si>
    <t>A number specifying a technical document.</t>
  </si>
  <si>
    <t>DMO</t>
  </si>
  <si>
    <t>standard kilolitre</t>
  </si>
  <si>
    <t>AUW</t>
  </si>
  <si>
    <t>Patient information</t>
  </si>
  <si>
    <t xml:space="preserve">AJX </t>
  </si>
  <si>
    <t>Technical order number</t>
  </si>
  <si>
    <t>DMQ</t>
  </si>
  <si>
    <t>cubic decimetre</t>
  </si>
  <si>
    <t>Information concerning a patient.</t>
  </si>
  <si>
    <t>A reference to an order that specifies a technical change.</t>
  </si>
  <si>
    <t>DMT</t>
  </si>
  <si>
    <t>decimetre</t>
  </si>
  <si>
    <t>AUX</t>
  </si>
  <si>
    <t>Precautionary measure</t>
  </si>
  <si>
    <t xml:space="preserve">AJY </t>
  </si>
  <si>
    <t>Suffix</t>
  </si>
  <si>
    <t>DN</t>
  </si>
  <si>
    <t>decinewton metre</t>
  </si>
  <si>
    <t>Action to be taken to avert possible harmful affects.</t>
  </si>
  <si>
    <t>A reference to specify a suffix added to the end of a basic identifier.</t>
  </si>
  <si>
    <t>DPC</t>
  </si>
  <si>
    <t>dozen piece</t>
  </si>
  <si>
    <t>AUY</t>
  </si>
  <si>
    <t>Service characteristic</t>
  </si>
  <si>
    <t xml:space="preserve">AJZ </t>
  </si>
  <si>
    <t>Transportation account number</t>
  </si>
  <si>
    <t>DPR</t>
  </si>
  <si>
    <t>dozen pair</t>
  </si>
  <si>
    <t>Free text description is related to a service characteristic.</t>
  </si>
  <si>
    <t>An account number to be charged or credited for transportation.</t>
  </si>
  <si>
    <t>DPT</t>
  </si>
  <si>
    <t>displacement tonnage</t>
  </si>
  <si>
    <t>AUZ</t>
  </si>
  <si>
    <t>Planned event comment</t>
  </si>
  <si>
    <t xml:space="preserve">AKA </t>
  </si>
  <si>
    <t>Container disposition order reference number</t>
  </si>
  <si>
    <t>DRA</t>
  </si>
  <si>
    <t>dram (US)</t>
  </si>
  <si>
    <t>Comment about an event that is planned.</t>
  </si>
  <si>
    <t>Reference assigned to the empty container disposition order.</t>
  </si>
  <si>
    <t>DRI</t>
  </si>
  <si>
    <t>dram (UK)</t>
  </si>
  <si>
    <t>AVA</t>
  </si>
  <si>
    <t>Expected delay comment</t>
  </si>
  <si>
    <t xml:space="preserve">AKB </t>
  </si>
  <si>
    <t>Container prefix</t>
  </si>
  <si>
    <t>DRL</t>
  </si>
  <si>
    <t>dozen roll</t>
  </si>
  <si>
    <t>Comment about the expected delay.</t>
  </si>
  <si>
    <t>The first part of the unique identification of a container formed by an alpha code identifying the owner of the container.</t>
  </si>
  <si>
    <t>DT</t>
  </si>
  <si>
    <t>dry ton</t>
  </si>
  <si>
    <t>AVB</t>
  </si>
  <si>
    <t>Transport requirements comment</t>
  </si>
  <si>
    <t xml:space="preserve">AKC </t>
  </si>
  <si>
    <t>Transport equipment return reference</t>
  </si>
  <si>
    <t>DTN</t>
  </si>
  <si>
    <t>decitonne</t>
  </si>
  <si>
    <t>Comment about the requirements for transport.</t>
  </si>
  <si>
    <t>Reference known at the address to return equipment to.</t>
  </si>
  <si>
    <t>DWT</t>
  </si>
  <si>
    <t>pennyweight</t>
  </si>
  <si>
    <t>AVC</t>
  </si>
  <si>
    <t>Temporary approval condition</t>
  </si>
  <si>
    <t xml:space="preserve">AKD </t>
  </si>
  <si>
    <t>Transport equipment survey reference</t>
  </si>
  <si>
    <t>DZN</t>
  </si>
  <si>
    <t>dozen</t>
  </si>
  <si>
    <t>The condition under which the approval is considered.</t>
  </si>
  <si>
    <t>Reference number assigned by the ordering party to the transport equipment survey order.</t>
  </si>
  <si>
    <t>DZP</t>
  </si>
  <si>
    <t>dozen pack</t>
  </si>
  <si>
    <t>AVD</t>
  </si>
  <si>
    <t>Customs Valuation Information</t>
  </si>
  <si>
    <t xml:space="preserve">AKE </t>
  </si>
  <si>
    <t>Transport equipment survey report number</t>
  </si>
  <si>
    <t>E01</t>
  </si>
  <si>
    <t>newton per square centimetre</t>
  </si>
  <si>
    <t>Information provided in this category will be used by the trader to make certain declarations in relation to Customs Valuation.</t>
  </si>
  <si>
    <t>Reference number used by a party to identify its transport equipment survey report.</t>
  </si>
  <si>
    <t>E07</t>
  </si>
  <si>
    <t>megawatt hour per hour</t>
  </si>
  <si>
    <t>AVE</t>
  </si>
  <si>
    <t>Value Added Tax (VAT) margin scheme</t>
  </si>
  <si>
    <t xml:space="preserve">AKF </t>
  </si>
  <si>
    <t>Transport equipment stuffing order</t>
  </si>
  <si>
    <t>E08</t>
  </si>
  <si>
    <t>megawatt per hertz</t>
  </si>
  <si>
    <t>Description of the VAT margin scheme applied.</t>
  </si>
  <si>
    <t>Reference number assigned to the order to stuff goods in transport equipment.</t>
  </si>
  <si>
    <t>E09</t>
  </si>
  <si>
    <t>milliampere hour</t>
  </si>
  <si>
    <t>AVF</t>
  </si>
  <si>
    <t>Maritime Declaration of Health</t>
  </si>
  <si>
    <t xml:space="preserve">AKG </t>
  </si>
  <si>
    <t>Vehicle Identification Number (VIN)</t>
  </si>
  <si>
    <t>E10</t>
  </si>
  <si>
    <t>degree day</t>
  </si>
  <si>
    <t>Information about Maritime Declaration of Health.</t>
  </si>
  <si>
    <t>The identification number which uniquely distinguishes one vehicle from another through the lifespan of the vehicle.</t>
  </si>
  <si>
    <t>E12</t>
  </si>
  <si>
    <t>mille</t>
  </si>
  <si>
    <t>BAG</t>
  </si>
  <si>
    <t>Passenger baggage information</t>
  </si>
  <si>
    <t xml:space="preserve">AKH </t>
  </si>
  <si>
    <t>Government bill of lading</t>
  </si>
  <si>
    <t>E14</t>
  </si>
  <si>
    <t>kilocalorie (international table)</t>
  </si>
  <si>
    <t>Information related to baggage tendered by a passenger, such as odd size indication, tag.</t>
  </si>
  <si>
    <t>Bill of lading as defined by the government.</t>
  </si>
  <si>
    <t>E15</t>
  </si>
  <si>
    <t>kilocalorie (thermochemical) per hour</t>
  </si>
  <si>
    <t>BAH</t>
  </si>
  <si>
    <t xml:space="preserve">AKI </t>
  </si>
  <si>
    <t>Ordering customer's second reference number</t>
  </si>
  <si>
    <t>E16</t>
  </si>
  <si>
    <t>million Btu(IT) per hour</t>
  </si>
  <si>
    <t>Ordering customer's second reference number.</t>
  </si>
  <si>
    <t>E17</t>
  </si>
  <si>
    <t>cubic foot per second</t>
  </si>
  <si>
    <t>BAI</t>
  </si>
  <si>
    <t>Additional product information address</t>
  </si>
  <si>
    <t xml:space="preserve">AKJ </t>
  </si>
  <si>
    <t>Direct debit reference</t>
  </si>
  <si>
    <t>E18</t>
  </si>
  <si>
    <t>tonne per hour</t>
  </si>
  <si>
    <t>Address at which additional information on the product can be found.</t>
  </si>
  <si>
    <t>Reference number assigned to the direct debit operation.</t>
  </si>
  <si>
    <t>E19</t>
  </si>
  <si>
    <t>ping</t>
  </si>
  <si>
    <t>BAJ</t>
  </si>
  <si>
    <t>Information to be printed on despatch advice</t>
  </si>
  <si>
    <t xml:space="preserve">AKK </t>
  </si>
  <si>
    <t>Meter reading at the beginning of the delivery</t>
  </si>
  <si>
    <t>E20</t>
  </si>
  <si>
    <t>megabit per second</t>
  </si>
  <si>
    <t>Specification of free text information which is to be printed on a despatch advice.</t>
  </si>
  <si>
    <t>Meter reading at the beginning of the delivery.</t>
  </si>
  <si>
    <t>E21</t>
  </si>
  <si>
    <t>shares</t>
  </si>
  <si>
    <t>BAK</t>
  </si>
  <si>
    <t>Missing goods remarks</t>
  </si>
  <si>
    <t xml:space="preserve">AKL </t>
  </si>
  <si>
    <t>Meter reading at the end of delivery</t>
  </si>
  <si>
    <t>E22</t>
  </si>
  <si>
    <t>TEU</t>
  </si>
  <si>
    <t>Remarks concerning missing goods.</t>
  </si>
  <si>
    <t>Meter reading at the end of the delivery.</t>
  </si>
  <si>
    <t>E23</t>
  </si>
  <si>
    <t>tyre</t>
  </si>
  <si>
    <t>BAL</t>
  </si>
  <si>
    <t>Non-acceptance information</t>
  </si>
  <si>
    <t xml:space="preserve">AKM </t>
  </si>
  <si>
    <t>Replenishment purchase order range start number</t>
  </si>
  <si>
    <t>E25</t>
  </si>
  <si>
    <t>active unit</t>
  </si>
  <si>
    <t>Information related to the non-acceptance of an order, goods or a consignment.</t>
  </si>
  <si>
    <t>Starting number of a range of purchase order numbers assigned by the buyer to vendor's replenishment orders.</t>
  </si>
  <si>
    <t>E27</t>
  </si>
  <si>
    <t>dose</t>
  </si>
  <si>
    <t>Returns information</t>
  </si>
  <si>
    <t xml:space="preserve">AKN </t>
  </si>
  <si>
    <t>Third bank's reference</t>
  </si>
  <si>
    <t>E28</t>
  </si>
  <si>
    <t>air dry ton</t>
  </si>
  <si>
    <t>Information related to the return of items.</t>
  </si>
  <si>
    <t>Reference number of the third bank.</t>
  </si>
  <si>
    <t>E30</t>
  </si>
  <si>
    <t>strand</t>
  </si>
  <si>
    <t>BAN</t>
  </si>
  <si>
    <t>Sub-line item information</t>
  </si>
  <si>
    <t xml:space="preserve">AKO </t>
  </si>
  <si>
    <t>Action authorization number</t>
  </si>
  <si>
    <t>E31</t>
  </si>
  <si>
    <t>square metre per litre</t>
  </si>
  <si>
    <t>Note contains information related to sub-line item data.</t>
  </si>
  <si>
    <t>A reference number authorizing an action.</t>
  </si>
  <si>
    <t>E32</t>
  </si>
  <si>
    <t>litre per hour</t>
  </si>
  <si>
    <t>BAO</t>
  </si>
  <si>
    <t>Test information</t>
  </si>
  <si>
    <t xml:space="preserve">AKP </t>
  </si>
  <si>
    <t>Appropriation number</t>
  </si>
  <si>
    <t>E33</t>
  </si>
  <si>
    <t>foot per thousand</t>
  </si>
  <si>
    <t>Information related to a test.</t>
  </si>
  <si>
    <t>The number identifying a type of funding for a specific purpose (appropriation).</t>
  </si>
  <si>
    <t>E34</t>
  </si>
  <si>
    <t>gigabyte</t>
  </si>
  <si>
    <t>BAP</t>
  </si>
  <si>
    <t>External link</t>
  </si>
  <si>
    <t xml:space="preserve">AKQ </t>
  </si>
  <si>
    <t>Product change authority number</t>
  </si>
  <si>
    <t>E35</t>
  </si>
  <si>
    <t>terabyte</t>
  </si>
  <si>
    <t>The external link to a digital document (e.g.: URL).</t>
  </si>
  <si>
    <t>Number which authorises a change in form, fit or function of a product.</t>
  </si>
  <si>
    <t>E36</t>
  </si>
  <si>
    <t>petabyte</t>
  </si>
  <si>
    <t>BAQ</t>
  </si>
  <si>
    <t>VAT exemption reason</t>
  </si>
  <si>
    <t xml:space="preserve">AKR </t>
  </si>
  <si>
    <t>General cargo consignment reference number</t>
  </si>
  <si>
    <t>E37</t>
  </si>
  <si>
    <t>pixel</t>
  </si>
  <si>
    <t>Reason for Value Added Tax (VAT) exemption.</t>
  </si>
  <si>
    <t>Reference number identifying a particular general cargo (non-containerised or break bulk) consignment.</t>
  </si>
  <si>
    <t>E38</t>
  </si>
  <si>
    <t>megapixel</t>
  </si>
  <si>
    <t>Relay Instructions</t>
  </si>
  <si>
    <t xml:space="preserve">AKS </t>
  </si>
  <si>
    <t>Catalogue sequence number</t>
  </si>
  <si>
    <t>E39</t>
  </si>
  <si>
    <t>dots per inch</t>
  </si>
  <si>
    <t>Instructions for relaying.</t>
  </si>
  <si>
    <t>A number which uniquely identifies an item within a catalogue according to a standard numbering system.</t>
  </si>
  <si>
    <t>E4</t>
  </si>
  <si>
    <t>gross kilogram</t>
  </si>
  <si>
    <t>BAS</t>
  </si>
  <si>
    <t xml:space="preserve">AKT </t>
  </si>
  <si>
    <t>Forwarding order number</t>
  </si>
  <si>
    <t>E40</t>
  </si>
  <si>
    <t>part per hundred thousand</t>
  </si>
  <si>
    <t>Reference number assigned to the forwarding order by the ordering customer.</t>
  </si>
  <si>
    <t>E41</t>
  </si>
  <si>
    <t>kilogram-force per square millimetre</t>
  </si>
  <si>
    <t>BLC</t>
  </si>
  <si>
    <t>Transport contract document clause</t>
  </si>
  <si>
    <t xml:space="preserve">AKU </t>
  </si>
  <si>
    <t>Transport equipment survey reference number</t>
  </si>
  <si>
    <t>E42</t>
  </si>
  <si>
    <t>kilogram-force per square centimetre</t>
  </si>
  <si>
    <t>[4180] Clause on a transport document regarding the cargo being consigned. Synonym: Bill of Lading clause.</t>
  </si>
  <si>
    <t>Reference number known at the address where the transport equipment will be or has been surveyed.</t>
  </si>
  <si>
    <t>E43</t>
  </si>
  <si>
    <t>joule per square centimetre</t>
  </si>
  <si>
    <t>Instruction to prepare the patient</t>
  </si>
  <si>
    <t xml:space="preserve">AKV </t>
  </si>
  <si>
    <t>Lease contract reference</t>
  </si>
  <si>
    <t>E44</t>
  </si>
  <si>
    <t>kilogram-force metre per square centimetre</t>
  </si>
  <si>
    <t>Instruction with the purpose of preparing the patient.</t>
  </si>
  <si>
    <t>Reference number of the lease contract.</t>
  </si>
  <si>
    <t>E45</t>
  </si>
  <si>
    <t>milliohm</t>
  </si>
  <si>
    <t>BLE</t>
  </si>
  <si>
    <t>Medicine treatment comment</t>
  </si>
  <si>
    <t xml:space="preserve">AKW </t>
  </si>
  <si>
    <t>Transport costs reference number</t>
  </si>
  <si>
    <t>E46</t>
  </si>
  <si>
    <t>kilowatt hour per cubic metre</t>
  </si>
  <si>
    <t>Comment about treatment with medicine.</t>
  </si>
  <si>
    <t>Reference number of the transport costs.</t>
  </si>
  <si>
    <t>E47</t>
  </si>
  <si>
    <t>kilowatt hour per kelvin</t>
  </si>
  <si>
    <t>BLF</t>
  </si>
  <si>
    <t>Examination result comment</t>
  </si>
  <si>
    <t xml:space="preserve">AKX </t>
  </si>
  <si>
    <t>Transport equipment stripping order</t>
  </si>
  <si>
    <t>E48</t>
  </si>
  <si>
    <t>service unit</t>
  </si>
  <si>
    <t>Comment about the result of an examination.</t>
  </si>
  <si>
    <t>Reference number assigned to the order to strip goods from transport equipment.</t>
  </si>
  <si>
    <t>E49</t>
  </si>
  <si>
    <t>working day</t>
  </si>
  <si>
    <t>BLG</t>
  </si>
  <si>
    <t>Service request comment</t>
  </si>
  <si>
    <t xml:space="preserve">AKY </t>
  </si>
  <si>
    <t>Prior policy number</t>
  </si>
  <si>
    <t>E50</t>
  </si>
  <si>
    <t>accounting unit</t>
  </si>
  <si>
    <t>Comment about the requested service.</t>
  </si>
  <si>
    <t>The number of the prior policy.</t>
  </si>
  <si>
    <t>E51</t>
  </si>
  <si>
    <t>job</t>
  </si>
  <si>
    <t>BLH</t>
  </si>
  <si>
    <t>Prescription reason</t>
  </si>
  <si>
    <t xml:space="preserve">AKZ </t>
  </si>
  <si>
    <t>Policy number</t>
  </si>
  <si>
    <t>E52</t>
  </si>
  <si>
    <t>run foot</t>
  </si>
  <si>
    <t>Details of the reason for a prescription.</t>
  </si>
  <si>
    <t>Number assigned to a policy.</t>
  </si>
  <si>
    <t>E53</t>
  </si>
  <si>
    <t>test</t>
  </si>
  <si>
    <t>BLI</t>
  </si>
  <si>
    <t>Prescription comment</t>
  </si>
  <si>
    <t xml:space="preserve">ALA </t>
  </si>
  <si>
    <t>Procurement budget number</t>
  </si>
  <si>
    <t>E54</t>
  </si>
  <si>
    <t>trip</t>
  </si>
  <si>
    <t>Comment concerning a specified prescription.</t>
  </si>
  <si>
    <t>A number which uniquely identifies a procurement budget against which commitments or invoices can be allocated.</t>
  </si>
  <si>
    <t>E55</t>
  </si>
  <si>
    <t>use</t>
  </si>
  <si>
    <t>BLJ</t>
  </si>
  <si>
    <t>Clinical investigation comment</t>
  </si>
  <si>
    <t xml:space="preserve">ALB </t>
  </si>
  <si>
    <t>Domestic inventory management code</t>
  </si>
  <si>
    <t>E56</t>
  </si>
  <si>
    <t>well</t>
  </si>
  <si>
    <t>Comment concerning a clinical investigation.</t>
  </si>
  <si>
    <t>Code to identify the management of domestic inventory.</t>
  </si>
  <si>
    <t>E57</t>
  </si>
  <si>
    <t>zone</t>
  </si>
  <si>
    <t>BLK</t>
  </si>
  <si>
    <t>Medicinal specification comment</t>
  </si>
  <si>
    <t xml:space="preserve">ALC </t>
  </si>
  <si>
    <t>Customer reference number assigned to previous balance of</t>
  </si>
  <si>
    <t>E58</t>
  </si>
  <si>
    <t>exabit per second</t>
  </si>
  <si>
    <t>Comment concerning the specification of a medicinal product.</t>
  </si>
  <si>
    <t>payment information Identification number of the previous balance of payments information from customer message.</t>
  </si>
  <si>
    <t>E59</t>
  </si>
  <si>
    <t>exbibyte</t>
  </si>
  <si>
    <t>Economic contribution comment</t>
  </si>
  <si>
    <t xml:space="preserve">ALD </t>
  </si>
  <si>
    <t>Previous credit advice reference number</t>
  </si>
  <si>
    <t>E60</t>
  </si>
  <si>
    <t>pebibyte</t>
  </si>
  <si>
    <t>Comment concerning economic contribution.</t>
  </si>
  <si>
    <t>Reference number of the previous "Credit advice" message.</t>
  </si>
  <si>
    <t>E61</t>
  </si>
  <si>
    <t>tebibyte</t>
  </si>
  <si>
    <t>Status of a plan</t>
  </si>
  <si>
    <t xml:space="preserve">ALE </t>
  </si>
  <si>
    <t>Reporting form number</t>
  </si>
  <si>
    <t>E62</t>
  </si>
  <si>
    <t>gibibyte</t>
  </si>
  <si>
    <t>Comment about the status of a plan.</t>
  </si>
  <si>
    <t>Reference number assigned to the reporting form.</t>
  </si>
  <si>
    <t>E63</t>
  </si>
  <si>
    <t>mebibyte</t>
  </si>
  <si>
    <t>BLN</t>
  </si>
  <si>
    <t>Random sample test information</t>
  </si>
  <si>
    <t xml:space="preserve">ALF </t>
  </si>
  <si>
    <t>Authorization number for exception to dangerous goods</t>
  </si>
  <si>
    <t>E64</t>
  </si>
  <si>
    <t>kibibyte</t>
  </si>
  <si>
    <t>Information regarding a random sample test.</t>
  </si>
  <si>
    <t>regulations Reference number allocated by an authority. This number contains an approval concerning exceptions on the existing dangerous goods regulations.</t>
  </si>
  <si>
    <t>E65</t>
  </si>
  <si>
    <t>exbibit per metre</t>
  </si>
  <si>
    <t>BLO</t>
  </si>
  <si>
    <t>Period of time</t>
  </si>
  <si>
    <t xml:space="preserve">ALG </t>
  </si>
  <si>
    <t>Dangerous goods security number</t>
  </si>
  <si>
    <t>E66</t>
  </si>
  <si>
    <t>exbibit per square metre</t>
  </si>
  <si>
    <t>Text subject is a period of time.</t>
  </si>
  <si>
    <t>Reference number allocated by an authority in order to control the dangerous goods on board of a specific means of transport for dangerous goods security purposes.</t>
  </si>
  <si>
    <t>E67</t>
  </si>
  <si>
    <t>exbibit per cubic metre</t>
  </si>
  <si>
    <t>BLP</t>
  </si>
  <si>
    <t>Legislation</t>
  </si>
  <si>
    <t xml:space="preserve">ALH </t>
  </si>
  <si>
    <t>Dangerous goods transport licence number</t>
  </si>
  <si>
    <t>E68</t>
  </si>
  <si>
    <t>gigabyte per second</t>
  </si>
  <si>
    <t>Information about legislation.</t>
  </si>
  <si>
    <t>Licence number allocated by an authority as to the permission of carrying dangerous goods by a specific means of transport.</t>
  </si>
  <si>
    <t>E69</t>
  </si>
  <si>
    <t>gibibit per metre</t>
  </si>
  <si>
    <t>BLQ</t>
  </si>
  <si>
    <t>Security measures requested</t>
  </si>
  <si>
    <t xml:space="preserve">ALI </t>
  </si>
  <si>
    <t>Previous rental agreement number</t>
  </si>
  <si>
    <t>E70</t>
  </si>
  <si>
    <t>gibibit per square metre</t>
  </si>
  <si>
    <t>Text describing security measures that are requested to be executed (e.g. access controls, supervision of ship's stores).</t>
  </si>
  <si>
    <t>Number to identify the previous rental agreement number.</t>
  </si>
  <si>
    <t>E71</t>
  </si>
  <si>
    <t>gibibit per cubic metre</t>
  </si>
  <si>
    <t>Transport contract document remark</t>
  </si>
  <si>
    <t xml:space="preserve">ALJ </t>
  </si>
  <si>
    <t>Next rental agreement reason number</t>
  </si>
  <si>
    <t>E72</t>
  </si>
  <si>
    <t>kibibit per metre</t>
  </si>
  <si>
    <t>[4244] Remarks concerning the complete consignment to be printed on the transport document. Synonym: Bill of Lading remark.</t>
  </si>
  <si>
    <t>Number to identify the reason for the next rental agreement.</t>
  </si>
  <si>
    <t>E73</t>
  </si>
  <si>
    <t>kibibit per square metre</t>
  </si>
  <si>
    <t>BLS</t>
  </si>
  <si>
    <t>Previous port of call security information</t>
  </si>
  <si>
    <t xml:space="preserve">ALK </t>
  </si>
  <si>
    <t>Consignee's invoice number</t>
  </si>
  <si>
    <t>E74</t>
  </si>
  <si>
    <t>kibibit per cubic metre</t>
  </si>
  <si>
    <t>Text describing the security information as applicable at the port facility in the previous port where a ship/port interface was conducted.</t>
  </si>
  <si>
    <t>The invoice number assigned by a consignee.</t>
  </si>
  <si>
    <t>E75</t>
  </si>
  <si>
    <t>mebibit per metre</t>
  </si>
  <si>
    <t>BLT</t>
  </si>
  <si>
    <t>Security information</t>
  </si>
  <si>
    <t xml:space="preserve">ALL </t>
  </si>
  <si>
    <t>Message batch number</t>
  </si>
  <si>
    <t>E76</t>
  </si>
  <si>
    <t>mebibit per square metre</t>
  </si>
  <si>
    <t>Text describing security related information (e.g security measures currently in force on a vessel).</t>
  </si>
  <si>
    <t>A number identifying a batch of messages.</t>
  </si>
  <si>
    <t>E77</t>
  </si>
  <si>
    <t>mebibit per cubic metre</t>
  </si>
  <si>
    <t>BLU</t>
  </si>
  <si>
    <t>Waste information</t>
  </si>
  <si>
    <t xml:space="preserve">ALM </t>
  </si>
  <si>
    <t>Previous delivery schedule number</t>
  </si>
  <si>
    <t>E78</t>
  </si>
  <si>
    <t>petabit</t>
  </si>
  <si>
    <t>Text describing waste related information.</t>
  </si>
  <si>
    <t>A reference number identifying a previous delivery schedule.</t>
  </si>
  <si>
    <t>E79</t>
  </si>
  <si>
    <t>petabit per second</t>
  </si>
  <si>
    <t>BLV</t>
  </si>
  <si>
    <t>B2C marketing information, short description</t>
  </si>
  <si>
    <t xml:space="preserve">ALN </t>
  </si>
  <si>
    <t>Physical inventory recount reference number</t>
  </si>
  <si>
    <t>E80</t>
  </si>
  <si>
    <t>pebibit per metre</t>
  </si>
  <si>
    <t>Consumer marketing information, short description.</t>
  </si>
  <si>
    <t>A reference to a re-count of physically held inventory.</t>
  </si>
  <si>
    <t>E81</t>
  </si>
  <si>
    <t>pebibit per square metre</t>
  </si>
  <si>
    <t>BLW</t>
  </si>
  <si>
    <t>B2B marketing information, long description</t>
  </si>
  <si>
    <t xml:space="preserve">ALO </t>
  </si>
  <si>
    <t>Receiving advice number</t>
  </si>
  <si>
    <t>E82</t>
  </si>
  <si>
    <t>pebibit per cubic metre</t>
  </si>
  <si>
    <t>Trading partner marketing information, long description.</t>
  </si>
  <si>
    <t>A reference number to a receiving advice.</t>
  </si>
  <si>
    <t>E83</t>
  </si>
  <si>
    <t>terabit</t>
  </si>
  <si>
    <t>BLX</t>
  </si>
  <si>
    <t>B2C marketing information, long description</t>
  </si>
  <si>
    <t xml:space="preserve">ALP </t>
  </si>
  <si>
    <t>Returnable container reference number</t>
  </si>
  <si>
    <t>E84</t>
  </si>
  <si>
    <t>terabit per second</t>
  </si>
  <si>
    <t>Consumer marketing information, long description.</t>
  </si>
  <si>
    <t>A reference number identifying a returnable container.</t>
  </si>
  <si>
    <t>E85</t>
  </si>
  <si>
    <t>tebibit per metre</t>
  </si>
  <si>
    <t>BLY</t>
  </si>
  <si>
    <t>Product ingredients</t>
  </si>
  <si>
    <t xml:space="preserve">ALQ </t>
  </si>
  <si>
    <t>Returns notice number</t>
  </si>
  <si>
    <t>E86</t>
  </si>
  <si>
    <t>tebibit per cubic metre</t>
  </si>
  <si>
    <t>Information on the ingredient make up of the product.</t>
  </si>
  <si>
    <t>A reference number to a returns notice.</t>
  </si>
  <si>
    <t>E87</t>
  </si>
  <si>
    <t>tebibit per square metre</t>
  </si>
  <si>
    <t>Location short name</t>
  </si>
  <si>
    <t xml:space="preserve">ALR </t>
  </si>
  <si>
    <t>Sales forecast number</t>
  </si>
  <si>
    <t>E88</t>
  </si>
  <si>
    <t>bit per metre</t>
  </si>
  <si>
    <t>Short name of a location e.g. for display or printing purposes.</t>
  </si>
  <si>
    <t>A reference number identifying a sales forecast.</t>
  </si>
  <si>
    <t>E89</t>
  </si>
  <si>
    <t>bit per square metre</t>
  </si>
  <si>
    <t>BMA</t>
  </si>
  <si>
    <t>Packaging material information</t>
  </si>
  <si>
    <t xml:space="preserve">ALS </t>
  </si>
  <si>
    <t>Sales report number</t>
  </si>
  <si>
    <t>E90</t>
  </si>
  <si>
    <t>reciprocal centimetre</t>
  </si>
  <si>
    <t>The text contains a description of the material used for packaging.</t>
  </si>
  <si>
    <t>A reference number identifying a sales report.</t>
  </si>
  <si>
    <t>E91</t>
  </si>
  <si>
    <t>reciprocal day</t>
  </si>
  <si>
    <t>BMB</t>
  </si>
  <si>
    <t>Filler material information</t>
  </si>
  <si>
    <t xml:space="preserve">ALT </t>
  </si>
  <si>
    <t>Previous tax control number</t>
  </si>
  <si>
    <t>E92</t>
  </si>
  <si>
    <t>cubic decimetre per hour</t>
  </si>
  <si>
    <t>Text contains information on the material used for stuffing.</t>
  </si>
  <si>
    <t>A reference number identifying a previous tax control number.</t>
  </si>
  <si>
    <t>E93</t>
  </si>
  <si>
    <t>kilogram per hour</t>
  </si>
  <si>
    <t>BMC</t>
  </si>
  <si>
    <t>Ship-to-ship activity information</t>
  </si>
  <si>
    <t xml:space="preserve">ALU </t>
  </si>
  <si>
    <t>AGERD (Aerospace Ground Equipment Requirement Data) number</t>
  </si>
  <si>
    <t>E94</t>
  </si>
  <si>
    <t>kilomole per second</t>
  </si>
  <si>
    <t>Text contains information on ship-to-ship activities.</t>
  </si>
  <si>
    <t>Identifies the equipment required to conduct maintenance.</t>
  </si>
  <si>
    <t>E95</t>
  </si>
  <si>
    <t>mole per second</t>
  </si>
  <si>
    <t>Package material description</t>
  </si>
  <si>
    <t xml:space="preserve">ALV </t>
  </si>
  <si>
    <t>Registered capital reference</t>
  </si>
  <si>
    <t>E96</t>
  </si>
  <si>
    <t>degree per second</t>
  </si>
  <si>
    <t>A description of the type of material for packaging beyond the level covered by standards such as UN Recommendation 21.</t>
  </si>
  <si>
    <t>Registered capital reference of a company.</t>
  </si>
  <si>
    <t>E97</t>
  </si>
  <si>
    <t>millimetre per degree Celcius metre</t>
  </si>
  <si>
    <t>BME</t>
  </si>
  <si>
    <t>Consumer level package marking</t>
  </si>
  <si>
    <t xml:space="preserve">ALW </t>
  </si>
  <si>
    <t>Standard number of inspection document</t>
  </si>
  <si>
    <t>E98</t>
  </si>
  <si>
    <t>degree Celsius per kelvin</t>
  </si>
  <si>
    <t>Textual representation of the markings on a consumer level package.</t>
  </si>
  <si>
    <t>Code identifying the standard number of the inspection document supplied.</t>
  </si>
  <si>
    <t>E99</t>
  </si>
  <si>
    <t>hectopascal per bar</t>
  </si>
  <si>
    <t>CCI</t>
  </si>
  <si>
    <t>Customs clearance instructions</t>
  </si>
  <si>
    <t xml:space="preserve">ALX </t>
  </si>
  <si>
    <t>Model</t>
  </si>
  <si>
    <t>EA</t>
  </si>
  <si>
    <t>each</t>
  </si>
  <si>
    <t>Any coded or clear instruction agreed by customer and carrier regarding the declaration of the goods.</t>
  </si>
  <si>
    <t>(7242) A reference used to identify a model.</t>
  </si>
  <si>
    <t>EB</t>
  </si>
  <si>
    <t>electronic mail box</t>
  </si>
  <si>
    <t>CEX</t>
  </si>
  <si>
    <t>Customs clearance instructions export</t>
  </si>
  <si>
    <t xml:space="preserve">ALY </t>
  </si>
  <si>
    <t>Financial management reference</t>
  </si>
  <si>
    <t>EQ</t>
  </si>
  <si>
    <t>equivalent gallon</t>
  </si>
  <si>
    <t>Any coded or clear instruction agreed by customer and carrier regarding the export declaration of the goods.</t>
  </si>
  <si>
    <t>A financial management reference.</t>
  </si>
  <si>
    <t>F01</t>
  </si>
  <si>
    <t>bit per cubic metre</t>
  </si>
  <si>
    <t>CHG</t>
  </si>
  <si>
    <t>Change information</t>
  </si>
  <si>
    <t xml:space="preserve">ALZ </t>
  </si>
  <si>
    <t>NOTIfication for COLlection number (NOTICOL)</t>
  </si>
  <si>
    <t>F02</t>
  </si>
  <si>
    <t>kelvin per kelvin</t>
  </si>
  <si>
    <t>Note contains change information.</t>
  </si>
  <si>
    <t>A reference assigned by a consignor to a notification document which indicates the availability of goods for collection.</t>
  </si>
  <si>
    <t>F03</t>
  </si>
  <si>
    <t>kilopascal per bar</t>
  </si>
  <si>
    <t>CIP</t>
  </si>
  <si>
    <t>Customs clearance instruction import</t>
  </si>
  <si>
    <t xml:space="preserve">AMA </t>
  </si>
  <si>
    <t>Previous request for metered reading reference number</t>
  </si>
  <si>
    <t>F04</t>
  </si>
  <si>
    <t>millibar per bar</t>
  </si>
  <si>
    <t>Any coded or clear instruction agreed by customer and carrier regarding the import declaration of the goods.</t>
  </si>
  <si>
    <t>Number to identify a previous request for a recording or reading of a measuring device.</t>
  </si>
  <si>
    <t>F05</t>
  </si>
  <si>
    <t>megapascal per bar</t>
  </si>
  <si>
    <t>Clearance place requested</t>
  </si>
  <si>
    <t xml:space="preserve">AMB </t>
  </si>
  <si>
    <t>Next rental agreement number</t>
  </si>
  <si>
    <t>F06</t>
  </si>
  <si>
    <t>poise per bar</t>
  </si>
  <si>
    <t>Name of the place where Customs clearance is asked to be executed as requested by the consignee/consignor.</t>
  </si>
  <si>
    <t>Number to identify the next rental agreement.</t>
  </si>
  <si>
    <t>F07</t>
  </si>
  <si>
    <t>pascal per bar</t>
  </si>
  <si>
    <t>CLR</t>
  </si>
  <si>
    <t>Loading remarks</t>
  </si>
  <si>
    <t xml:space="preserve">AMC </t>
  </si>
  <si>
    <t>Reference number of a request for metered reading</t>
  </si>
  <si>
    <t>F08</t>
  </si>
  <si>
    <t>milliampere per inch</t>
  </si>
  <si>
    <t>Instructions concerning the loading of the container.</t>
  </si>
  <si>
    <t>Number to identify a request for a recording or reading of a measuring device to be taken.</t>
  </si>
  <si>
    <t>F10</t>
  </si>
  <si>
    <t>kelvin per hour</t>
  </si>
  <si>
    <t>COI</t>
  </si>
  <si>
    <t>Order information</t>
  </si>
  <si>
    <t xml:space="preserve">AMD </t>
  </si>
  <si>
    <t>Hastening number</t>
  </si>
  <si>
    <t>F11</t>
  </si>
  <si>
    <t>kelvin per minute</t>
  </si>
  <si>
    <t>Additional information related to an order.</t>
  </si>
  <si>
    <t>A number which uniquely identifies a request to hasten an action.</t>
  </si>
  <si>
    <t>F12</t>
  </si>
  <si>
    <t>kelvin per second</t>
  </si>
  <si>
    <t>Customer remarks</t>
  </si>
  <si>
    <t xml:space="preserve">AME </t>
  </si>
  <si>
    <t>Repair data request number</t>
  </si>
  <si>
    <t>F13</t>
  </si>
  <si>
    <t>slug</t>
  </si>
  <si>
    <t>Remarks from or for a supplier of goods or services.</t>
  </si>
  <si>
    <t>A number which uniquely identifies a request for data about repairs.</t>
  </si>
  <si>
    <t>F14</t>
  </si>
  <si>
    <t>gram per kelvin</t>
  </si>
  <si>
    <t>CUS</t>
  </si>
  <si>
    <t>Customs declaration information</t>
  </si>
  <si>
    <t xml:space="preserve">AMF </t>
  </si>
  <si>
    <t>Consumption data request number</t>
  </si>
  <si>
    <t>F15</t>
  </si>
  <si>
    <t>kilogram per kelvin</t>
  </si>
  <si>
    <t>(4034) Note contains customs declaration information.</t>
  </si>
  <si>
    <t>A number which identifies a request for consumption data.</t>
  </si>
  <si>
    <t>F16</t>
  </si>
  <si>
    <t>milligram per kelvin</t>
  </si>
  <si>
    <t>DAR</t>
  </si>
  <si>
    <t>Damage remarks</t>
  </si>
  <si>
    <t xml:space="preserve">AMG </t>
  </si>
  <si>
    <t>Profile number</t>
  </si>
  <si>
    <t>F17</t>
  </si>
  <si>
    <t>pound-force per foot</t>
  </si>
  <si>
    <t>Remarks concerning damage on the cargo.</t>
  </si>
  <si>
    <t>Reference number allocated to a discrete set of criteria.</t>
  </si>
  <si>
    <t>F18</t>
  </si>
  <si>
    <t>kilogram square centimetre</t>
  </si>
  <si>
    <t>DCL</t>
  </si>
  <si>
    <t>Document issuer declaration</t>
  </si>
  <si>
    <t xml:space="preserve">AMH </t>
  </si>
  <si>
    <t>Case number</t>
  </si>
  <si>
    <t>F19</t>
  </si>
  <si>
    <t>kilogram square millimetre</t>
  </si>
  <si>
    <t>[4020] Text of a declaration made by the issuer of a document.</t>
  </si>
  <si>
    <t>Number assigned to a case.</t>
  </si>
  <si>
    <t>F20</t>
  </si>
  <si>
    <t>pound inch squared</t>
  </si>
  <si>
    <t>DEL</t>
  </si>
  <si>
    <t>Delivery information</t>
  </si>
  <si>
    <t xml:space="preserve">AMI </t>
  </si>
  <si>
    <t>Government quality assurance and control level Number</t>
  </si>
  <si>
    <t>F21</t>
  </si>
  <si>
    <t>pound-force inch</t>
  </si>
  <si>
    <t>Information about delivery.</t>
  </si>
  <si>
    <t>A number which identifies the level of quality assurance and control required by the government for an article.</t>
  </si>
  <si>
    <t>F22</t>
  </si>
  <si>
    <t>pound-force foot per ampere</t>
  </si>
  <si>
    <t>DIN</t>
  </si>
  <si>
    <t>Delivery instructions</t>
  </si>
  <si>
    <t xml:space="preserve">AMJ </t>
  </si>
  <si>
    <t>Payment plan reference</t>
  </si>
  <si>
    <t>F23</t>
  </si>
  <si>
    <t>gram per cubic decimetre</t>
  </si>
  <si>
    <t>[4492] Instructions regarding the delivery of the cargo.</t>
  </si>
  <si>
    <t>A number which uniquely identifies a payment plan.</t>
  </si>
  <si>
    <t>F24</t>
  </si>
  <si>
    <t>kilogram per kilomol</t>
  </si>
  <si>
    <t>DOC</t>
  </si>
  <si>
    <t>Documentation instructions</t>
  </si>
  <si>
    <t xml:space="preserve">AMK </t>
  </si>
  <si>
    <t>Replaced meter unit number</t>
  </si>
  <si>
    <t>F25</t>
  </si>
  <si>
    <t>gram per hertz</t>
  </si>
  <si>
    <t>Instructions pertaining to the documentation.</t>
  </si>
  <si>
    <t>Number identifying the replaced meter unit.</t>
  </si>
  <si>
    <t>F26</t>
  </si>
  <si>
    <t>gram per day</t>
  </si>
  <si>
    <t>DUT</t>
  </si>
  <si>
    <t>Duty declaration</t>
  </si>
  <si>
    <t xml:space="preserve">AML </t>
  </si>
  <si>
    <t>Replenishment purchase order range end number</t>
  </si>
  <si>
    <t>F27</t>
  </si>
  <si>
    <t>gram per hour</t>
  </si>
  <si>
    <t>The text contains a statement constituting a duty declaration.</t>
  </si>
  <si>
    <t>Ending number of a range of purchase order numbers assigned by the buyer to vendor's replenishment orders.</t>
  </si>
  <si>
    <t>F28</t>
  </si>
  <si>
    <t>gram per minute</t>
  </si>
  <si>
    <t>Effective used routing</t>
  </si>
  <si>
    <t xml:space="preserve">AMM </t>
  </si>
  <si>
    <t>Insurer assigned reference number</t>
  </si>
  <si>
    <t>F29</t>
  </si>
  <si>
    <t>gram per second</t>
  </si>
  <si>
    <t>Physical route effectively used for the movement of the means of transport.</t>
  </si>
  <si>
    <t>A unique reference number assigned by the insurer.</t>
  </si>
  <si>
    <t>F30</t>
  </si>
  <si>
    <t>kilogram per day</t>
  </si>
  <si>
    <t>FBC</t>
  </si>
  <si>
    <t>First block to be printed on the transport contract</t>
  </si>
  <si>
    <t xml:space="preserve">AMN </t>
  </si>
  <si>
    <t>Canadian excise entry number</t>
  </si>
  <si>
    <t>F31</t>
  </si>
  <si>
    <t>kilogram per minute</t>
  </si>
  <si>
    <t>The first block of text to be printed on the transport contract.</t>
  </si>
  <si>
    <t>An excise entry number assigned by the Canadian Customs.</t>
  </si>
  <si>
    <t>F32</t>
  </si>
  <si>
    <t>milligram per day</t>
  </si>
  <si>
    <t>GBL</t>
  </si>
  <si>
    <t>Government bill of lading information</t>
  </si>
  <si>
    <t xml:space="preserve">AMO </t>
  </si>
  <si>
    <t>Premium rate table</t>
  </si>
  <si>
    <t>F33</t>
  </si>
  <si>
    <t>milligram per minute</t>
  </si>
  <si>
    <t>Free text information on a transport document to indicate payment information by Government Bill of Lading.</t>
  </si>
  <si>
    <t>Identifies the premium rate table.</t>
  </si>
  <si>
    <t>F34</t>
  </si>
  <si>
    <t>milligram per second</t>
  </si>
  <si>
    <t>GEN</t>
  </si>
  <si>
    <t>Entire transaction set</t>
  </si>
  <si>
    <t xml:space="preserve">AMP </t>
  </si>
  <si>
    <t>Advise through bank's reference</t>
  </si>
  <si>
    <t>F35</t>
  </si>
  <si>
    <t>gram per day kelvin</t>
  </si>
  <si>
    <t>Note is general in nature, applies to entire transaction segment.</t>
  </si>
  <si>
    <t>Financial institution through which the advising bank is to advise the documentary credit.</t>
  </si>
  <si>
    <t>F36</t>
  </si>
  <si>
    <t>gram per hour kelvin</t>
  </si>
  <si>
    <t>GS7</t>
  </si>
  <si>
    <t>Further information concerning GGVS par. 7</t>
  </si>
  <si>
    <t xml:space="preserve">AMQ </t>
  </si>
  <si>
    <t>US, Department of Transportation bond surety code</t>
  </si>
  <si>
    <t>F37</t>
  </si>
  <si>
    <t>gram per minute kelvin</t>
  </si>
  <si>
    <t>Special permission for road transport of certain goods in the German dangerous goods regulation for road transport.</t>
  </si>
  <si>
    <t>A bond surety code assigned by the United States Department of Transportation (DOT).</t>
  </si>
  <si>
    <t>F38</t>
  </si>
  <si>
    <t>gram per second kelvin</t>
  </si>
  <si>
    <t>HAN</t>
  </si>
  <si>
    <t>Consignment handling instruction</t>
  </si>
  <si>
    <t xml:space="preserve">AMR </t>
  </si>
  <si>
    <t>US, Food and Drug Administration establishment indicator</t>
  </si>
  <si>
    <t>F39</t>
  </si>
  <si>
    <t>kilogram per day kelvin</t>
  </si>
  <si>
    <t>[4078] Free form description of a set of handling instructions. For example how specified goods, packages or transport equipment (container) should be handled.</t>
  </si>
  <si>
    <t>An establishment indicator assigned by the United States Food and Drug Administration.</t>
  </si>
  <si>
    <t>F40</t>
  </si>
  <si>
    <t>kilogram per hour kelvin</t>
  </si>
  <si>
    <t>HAZ</t>
  </si>
  <si>
    <t>Hazard information</t>
  </si>
  <si>
    <t xml:space="preserve">AMS </t>
  </si>
  <si>
    <t>US, Federal Communications Commission (FCC) import</t>
  </si>
  <si>
    <t>F41</t>
  </si>
  <si>
    <t>kilogram per minute kelvin</t>
  </si>
  <si>
    <t>Information pertaining to a hazard.</t>
  </si>
  <si>
    <t>condition number A number known as the United States Federal Communications Commission (FCC) import condition number applying to certain types of regulated communications equipment.</t>
  </si>
  <si>
    <t>F42</t>
  </si>
  <si>
    <t>kilogram per second kelvin</t>
  </si>
  <si>
    <t>ICN</t>
  </si>
  <si>
    <t>Consignment information for consignee</t>
  </si>
  <si>
    <t xml:space="preserve">AMT </t>
  </si>
  <si>
    <t>Goods and Services Tax identification number</t>
  </si>
  <si>
    <t>F43</t>
  </si>
  <si>
    <t>milligram per day kelvin</t>
  </si>
  <si>
    <t>[4070] Any remarks given for the information of the consignee.</t>
  </si>
  <si>
    <t>Identifier assigned to an entity by a tax authority for Goods and Services Tax (GST) related purposes.</t>
  </si>
  <si>
    <t>F44</t>
  </si>
  <si>
    <t>milligram per hour kelvin</t>
  </si>
  <si>
    <t>IIN</t>
  </si>
  <si>
    <t>Insurance instructions</t>
  </si>
  <si>
    <t xml:space="preserve">AMU </t>
  </si>
  <si>
    <t>Integrated logistic support cross reference number</t>
  </si>
  <si>
    <t>F45</t>
  </si>
  <si>
    <t>milligram per minute kelvin</t>
  </si>
  <si>
    <t>(4112) Instructions regarding the cargo insurance.</t>
  </si>
  <si>
    <t>Provides the identification of the reference which allows cross referencing of items between different areas of integrated logistics support.</t>
  </si>
  <si>
    <t>F46</t>
  </si>
  <si>
    <t>milligram per second kelvin</t>
  </si>
  <si>
    <t>IMI</t>
  </si>
  <si>
    <t>Invoice mailing instructions</t>
  </si>
  <si>
    <t xml:space="preserve">AMV </t>
  </si>
  <si>
    <t>Department number</t>
  </si>
  <si>
    <t>F47</t>
  </si>
  <si>
    <t>newton per millimetre</t>
  </si>
  <si>
    <t>Instructions as to which freight and charges components have to be mailed to whom.</t>
  </si>
  <si>
    <t>Number assigned to a department within an organization.</t>
  </si>
  <si>
    <t>F48</t>
  </si>
  <si>
    <t>pound-force per inch</t>
  </si>
  <si>
    <t>Commercial invoice item description</t>
  </si>
  <si>
    <t xml:space="preserve">AMW </t>
  </si>
  <si>
    <t>Buyer's catalogue number</t>
  </si>
  <si>
    <t>F49</t>
  </si>
  <si>
    <t>rod [unit of distance]</t>
  </si>
  <si>
    <t>Free text describing goods on a commercial invoice line.</t>
  </si>
  <si>
    <t>Identification of a catalogue maintained by a buyer.</t>
  </si>
  <si>
    <t>F50</t>
  </si>
  <si>
    <t>micrometre per kelvin</t>
  </si>
  <si>
    <t>INS</t>
  </si>
  <si>
    <t>Insurance information</t>
  </si>
  <si>
    <t xml:space="preserve">AMX </t>
  </si>
  <si>
    <t>Financial settlement party's reference number</t>
  </si>
  <si>
    <t>F51</t>
  </si>
  <si>
    <t>centimetre per kelvin</t>
  </si>
  <si>
    <t>Specific note contains insurance information.</t>
  </si>
  <si>
    <t>Reference number of the party who is responsible for the financial settlement.</t>
  </si>
  <si>
    <t>F52</t>
  </si>
  <si>
    <t>metre per kelvin</t>
  </si>
  <si>
    <t>INV</t>
  </si>
  <si>
    <t>Invoice instruction</t>
  </si>
  <si>
    <t xml:space="preserve">AMY </t>
  </si>
  <si>
    <t>Standard's version number</t>
  </si>
  <si>
    <t>F53</t>
  </si>
  <si>
    <t>millimetre per kelvin</t>
  </si>
  <si>
    <t>Note contains invoice instructions.</t>
  </si>
  <si>
    <t>The version number assigned to a standard.</t>
  </si>
  <si>
    <t>F54</t>
  </si>
  <si>
    <t>milliohm per metre</t>
  </si>
  <si>
    <t>IRP</t>
  </si>
  <si>
    <t>Information for railway purpose</t>
  </si>
  <si>
    <t xml:space="preserve">AMZ </t>
  </si>
  <si>
    <t>Pipeline number</t>
  </si>
  <si>
    <t>F55</t>
  </si>
  <si>
    <t>ohm per mile (statute mile)</t>
  </si>
  <si>
    <t>Data entered by railway stations when required, e.g. specified trains, additional sheets for freight calculations, special measures, etc.</t>
  </si>
  <si>
    <t>Number to identify a pipeline.</t>
  </si>
  <si>
    <t>F56</t>
  </si>
  <si>
    <t>ohm per kilometre</t>
  </si>
  <si>
    <t>ITR</t>
  </si>
  <si>
    <t>Inland transport details</t>
  </si>
  <si>
    <t xml:space="preserve">ANA </t>
  </si>
  <si>
    <t>Account servicing bank's reference number</t>
  </si>
  <si>
    <t>F57</t>
  </si>
  <si>
    <t>milliampere per pound-force per square inch</t>
  </si>
  <si>
    <t>Information concerning the pre-carriage to the port of discharge if by other means than a vessel.</t>
  </si>
  <si>
    <t>Reference number of the account servicing bank.</t>
  </si>
  <si>
    <t>F58</t>
  </si>
  <si>
    <t>reciprocal bar</t>
  </si>
  <si>
    <t>ITS</t>
  </si>
  <si>
    <t>Testing instructions</t>
  </si>
  <si>
    <t xml:space="preserve">ANB </t>
  </si>
  <si>
    <t>Completed units payment request reference</t>
  </si>
  <si>
    <t>F59</t>
  </si>
  <si>
    <t>milliampere per bar</t>
  </si>
  <si>
    <t>Instructions regarding the testing that is required to be carried out on the items in the transaction.</t>
  </si>
  <si>
    <t>A reference to a payment request for completed units.</t>
  </si>
  <si>
    <t>F60</t>
  </si>
  <si>
    <t>degree Celsius per bar</t>
  </si>
  <si>
    <t>LAN</t>
  </si>
  <si>
    <t>Location Alias</t>
  </si>
  <si>
    <t xml:space="preserve">ANC </t>
  </si>
  <si>
    <t>Payment in advance request reference</t>
  </si>
  <si>
    <t>F61</t>
  </si>
  <si>
    <t>kelvin per bar</t>
  </si>
  <si>
    <t>Alternative name for a location.</t>
  </si>
  <si>
    <t>A reference to a request for payment in advance.</t>
  </si>
  <si>
    <t>F62</t>
  </si>
  <si>
    <t>gram per day bar</t>
  </si>
  <si>
    <t>LIN</t>
  </si>
  <si>
    <t>Line item</t>
  </si>
  <si>
    <t xml:space="preserve">AND </t>
  </si>
  <si>
    <t>Parent file</t>
  </si>
  <si>
    <t>F63</t>
  </si>
  <si>
    <t>gram per hour bar</t>
  </si>
  <si>
    <t>Note contains line item information.</t>
  </si>
  <si>
    <t>Identifies the parent file in a structure of related files.</t>
  </si>
  <si>
    <t>F64</t>
  </si>
  <si>
    <t>gram per minute bar</t>
  </si>
  <si>
    <t>LOI</t>
  </si>
  <si>
    <t>Loading instruction</t>
  </si>
  <si>
    <t xml:space="preserve">ANE </t>
  </si>
  <si>
    <t>Sub file</t>
  </si>
  <si>
    <t>F65</t>
  </si>
  <si>
    <t>gram per second bar</t>
  </si>
  <si>
    <t>[4080] Instructions where specified packages or containers are to be loaded on a means of transport.</t>
  </si>
  <si>
    <t>Identifies the sub file in a structure of related files.</t>
  </si>
  <si>
    <t>F66</t>
  </si>
  <si>
    <t>kilogram per day bar</t>
  </si>
  <si>
    <t>Miscellaneous charge order</t>
  </si>
  <si>
    <t xml:space="preserve">ANF </t>
  </si>
  <si>
    <t>CAD file layer convention</t>
  </si>
  <si>
    <t>F67</t>
  </si>
  <si>
    <t>kilogram per hour bar</t>
  </si>
  <si>
    <t>Free text accounting information on an IATA Air Waybill to indicate payment information by Miscellaneous charge order.</t>
  </si>
  <si>
    <t>Reference number identifying a layer convention for a file in a Computer Aided Design (CAD) environment.</t>
  </si>
  <si>
    <t>F68</t>
  </si>
  <si>
    <t>kilogram per minute bar</t>
  </si>
  <si>
    <t>MDH</t>
  </si>
  <si>
    <t xml:space="preserve">ANG </t>
  </si>
  <si>
    <t>Technical regulation</t>
  </si>
  <si>
    <t>F69</t>
  </si>
  <si>
    <t>kilogram per second bar</t>
  </si>
  <si>
    <t>Reference number identifying a technical regulation.</t>
  </si>
  <si>
    <t>F70</t>
  </si>
  <si>
    <t>milligram per day bar</t>
  </si>
  <si>
    <t>MKS</t>
  </si>
  <si>
    <t>Additional marks/numbers information</t>
  </si>
  <si>
    <t xml:space="preserve">ANH </t>
  </si>
  <si>
    <t>Plot file</t>
  </si>
  <si>
    <t>F71</t>
  </si>
  <si>
    <t>milligram per hour bar</t>
  </si>
  <si>
    <t>Additional information regarding the marks and numbers.</t>
  </si>
  <si>
    <t>Reference number indicating that the file is a plot file.</t>
  </si>
  <si>
    <t>F72</t>
  </si>
  <si>
    <t>milligram per minute bar</t>
  </si>
  <si>
    <t>ORI</t>
  </si>
  <si>
    <t>Order instruction</t>
  </si>
  <si>
    <t xml:space="preserve">ANI </t>
  </si>
  <si>
    <t>File conversion journal</t>
  </si>
  <si>
    <t>F73</t>
  </si>
  <si>
    <t>milligram per second bar</t>
  </si>
  <si>
    <t>Free text contains order instructions.</t>
  </si>
  <si>
    <t>Reference number identifying a journal recording details about conversion operations between file formats.</t>
  </si>
  <si>
    <t>F74</t>
  </si>
  <si>
    <t>gram per bar</t>
  </si>
  <si>
    <t>OSI</t>
  </si>
  <si>
    <t>Other service information</t>
  </si>
  <si>
    <t xml:space="preserve">ANJ </t>
  </si>
  <si>
    <t>Authorization number</t>
  </si>
  <si>
    <t>F75</t>
  </si>
  <si>
    <t>milligram per bar</t>
  </si>
  <si>
    <t>General information created by the sender of general or specific value.</t>
  </si>
  <si>
    <t>A number which uniquely identifies an authorization.</t>
  </si>
  <si>
    <t>F76</t>
  </si>
  <si>
    <t>milliampere per millimetre</t>
  </si>
  <si>
    <t>PAC</t>
  </si>
  <si>
    <t>Packing/marking information</t>
  </si>
  <si>
    <t xml:space="preserve">ANK </t>
  </si>
  <si>
    <t>Reference number assigned by third party</t>
  </si>
  <si>
    <t>F77</t>
  </si>
  <si>
    <t>pascal second per kelvin</t>
  </si>
  <si>
    <t>Information regarding the packaging and/or marking of goods.</t>
  </si>
  <si>
    <t>Reference number assigned by a third party.</t>
  </si>
  <si>
    <t>F78</t>
  </si>
  <si>
    <t>inch of water</t>
  </si>
  <si>
    <t>PAI</t>
  </si>
  <si>
    <t>Payment instructions information</t>
  </si>
  <si>
    <t xml:space="preserve">ANL </t>
  </si>
  <si>
    <t>Deposit reference number</t>
  </si>
  <si>
    <t>F79</t>
  </si>
  <si>
    <t>inch of mercury</t>
  </si>
  <si>
    <t>The free text contains payment instructions information relevant to the message.</t>
  </si>
  <si>
    <t>A reference number identifying a deposit.</t>
  </si>
  <si>
    <t>F80</t>
  </si>
  <si>
    <t>water horse power</t>
  </si>
  <si>
    <t>PAY</t>
  </si>
  <si>
    <t>Payables information</t>
  </si>
  <si>
    <t xml:space="preserve">ANM </t>
  </si>
  <si>
    <t>Named bank's reference</t>
  </si>
  <si>
    <t>F81</t>
  </si>
  <si>
    <t>bar per kelvin</t>
  </si>
  <si>
    <t>Note contains payables information.</t>
  </si>
  <si>
    <t>Reference number of the named bank.</t>
  </si>
  <si>
    <t>F82</t>
  </si>
  <si>
    <t>hectopascal per kelvin</t>
  </si>
  <si>
    <t>PKG</t>
  </si>
  <si>
    <t>Packaging information</t>
  </si>
  <si>
    <t xml:space="preserve">ANN </t>
  </si>
  <si>
    <t>Drawee's reference</t>
  </si>
  <si>
    <t>F83</t>
  </si>
  <si>
    <t>kilopascal per kelvin</t>
  </si>
  <si>
    <t>Note contains packaging information.</t>
  </si>
  <si>
    <t>Reference number of the drawee.</t>
  </si>
  <si>
    <t>F84</t>
  </si>
  <si>
    <t>millibar per kelvin</t>
  </si>
  <si>
    <t>PKT</t>
  </si>
  <si>
    <t>Packaging terms information</t>
  </si>
  <si>
    <t xml:space="preserve">ANO </t>
  </si>
  <si>
    <t>Case of need party's reference</t>
  </si>
  <si>
    <t>F85</t>
  </si>
  <si>
    <t>megapascal per kelvin</t>
  </si>
  <si>
    <t>The text contains packaging terms information.</t>
  </si>
  <si>
    <t>Reference number of the case of need party.</t>
  </si>
  <si>
    <t>F86</t>
  </si>
  <si>
    <t>poise per kelvin</t>
  </si>
  <si>
    <t>PMD</t>
  </si>
  <si>
    <t>Payment detail/remittance information</t>
  </si>
  <si>
    <t xml:space="preserve">ANP </t>
  </si>
  <si>
    <t>Collecting bank's reference</t>
  </si>
  <si>
    <t>F87</t>
  </si>
  <si>
    <t>volt per litre minute</t>
  </si>
  <si>
    <t>The free text contains payment details.</t>
  </si>
  <si>
    <t>Reference number of the collecting bank.</t>
  </si>
  <si>
    <t>F88</t>
  </si>
  <si>
    <t>newton centimetre</t>
  </si>
  <si>
    <t>PMT</t>
  </si>
  <si>
    <t>Payment information</t>
  </si>
  <si>
    <t xml:space="preserve">ANQ </t>
  </si>
  <si>
    <t>Remitting bank's reference</t>
  </si>
  <si>
    <t>F89</t>
  </si>
  <si>
    <t>newton metre per degree</t>
  </si>
  <si>
    <t>(4438) Note contains payments information.</t>
  </si>
  <si>
    <t>Reference number of the remitting bank.</t>
  </si>
  <si>
    <t>F90</t>
  </si>
  <si>
    <t>newton metre per ampere</t>
  </si>
  <si>
    <t>PRD</t>
  </si>
  <si>
    <t>Product information</t>
  </si>
  <si>
    <t xml:space="preserve">ANR </t>
  </si>
  <si>
    <t>Principal's bank reference</t>
  </si>
  <si>
    <t>F91</t>
  </si>
  <si>
    <t>bar litre per second</t>
  </si>
  <si>
    <t>The text contains product information.</t>
  </si>
  <si>
    <t>Reference number of the principal's bank.</t>
  </si>
  <si>
    <t>F92</t>
  </si>
  <si>
    <t>bar cubic metre per second</t>
  </si>
  <si>
    <t>PRF</t>
  </si>
  <si>
    <t>Price calculation formula</t>
  </si>
  <si>
    <t xml:space="preserve">ANS </t>
  </si>
  <si>
    <t>Presenting bank's reference</t>
  </si>
  <si>
    <t>F93</t>
  </si>
  <si>
    <t>hectopascal litre per second</t>
  </si>
  <si>
    <t>Additional information regarding the price formula used for calculating the item price.</t>
  </si>
  <si>
    <t>Reference number of the presenting bank.</t>
  </si>
  <si>
    <t>F94</t>
  </si>
  <si>
    <t>hectopascal cubic metre per second</t>
  </si>
  <si>
    <t>Priority information</t>
  </si>
  <si>
    <t xml:space="preserve">ANT </t>
  </si>
  <si>
    <t>Consignee's reference</t>
  </si>
  <si>
    <t>F95</t>
  </si>
  <si>
    <t>millibar litre per second</t>
  </si>
  <si>
    <t>(4218) Note contains priority information.</t>
  </si>
  <si>
    <t>Reference number of the consignee.</t>
  </si>
  <si>
    <t>F96</t>
  </si>
  <si>
    <t>millibar cubic metre per second</t>
  </si>
  <si>
    <t>PUR</t>
  </si>
  <si>
    <t>Purchasing information</t>
  </si>
  <si>
    <t xml:space="preserve">ANU </t>
  </si>
  <si>
    <t>Financial transaction reference number</t>
  </si>
  <si>
    <t>F97</t>
  </si>
  <si>
    <t>megapascal litre per second</t>
  </si>
  <si>
    <t>Note contains purchasing information.</t>
  </si>
  <si>
    <t>Reference number of the financial transaction.</t>
  </si>
  <si>
    <t>F98</t>
  </si>
  <si>
    <t>megapascal cubic metre per second</t>
  </si>
  <si>
    <t>QIN</t>
  </si>
  <si>
    <t>Quarantine instructions</t>
  </si>
  <si>
    <t xml:space="preserve">ANV </t>
  </si>
  <si>
    <t>Credit reference number</t>
  </si>
  <si>
    <t>F99</t>
  </si>
  <si>
    <t>pascal litre per second</t>
  </si>
  <si>
    <t>Instructions regarding quarantine, i.e. the period during which an arriving vessel, including its equipment, cargo, crew or passengers, suspected to carry or carrying a contagious disease is detained in strict isolation to prevent the spread of such a disease.</t>
  </si>
  <si>
    <t>The reference number of a credit instruction.</t>
  </si>
  <si>
    <t>FAH</t>
  </si>
  <si>
    <t>degree Fahrenheit</t>
  </si>
  <si>
    <t>QQD</t>
  </si>
  <si>
    <t>Quality demands/requirements</t>
  </si>
  <si>
    <t xml:space="preserve">ANW </t>
  </si>
  <si>
    <t>Receiving bank's authorization number</t>
  </si>
  <si>
    <t>FAR</t>
  </si>
  <si>
    <t>farad</t>
  </si>
  <si>
    <t>Specification of the quality/performance expectations or standards to which the items must conform.</t>
  </si>
  <si>
    <t>Authorization number of the receiving bank.</t>
  </si>
  <si>
    <t>FBM</t>
  </si>
  <si>
    <t>fibre metre</t>
  </si>
  <si>
    <t>QUT</t>
  </si>
  <si>
    <t>Quotation instruction/information</t>
  </si>
  <si>
    <t xml:space="preserve">ANX </t>
  </si>
  <si>
    <t>Clearing reference</t>
  </si>
  <si>
    <t>thousand cubic foot</t>
  </si>
  <si>
    <t>Note contains quotation information.</t>
  </si>
  <si>
    <t>Reference allocated by a clearing procedure.</t>
  </si>
  <si>
    <t>FF</t>
  </si>
  <si>
    <t>hundred cubic metre</t>
  </si>
  <si>
    <t>RAH</t>
  </si>
  <si>
    <t>Risk and handling information</t>
  </si>
  <si>
    <t xml:space="preserve">ANY </t>
  </si>
  <si>
    <t>Sending bank's reference number</t>
  </si>
  <si>
    <t>micromole</t>
  </si>
  <si>
    <t>Information concerning risks induced by the goods and/or handling instruction.</t>
  </si>
  <si>
    <t>Reference number of the sending bank.</t>
  </si>
  <si>
    <t>FIT</t>
  </si>
  <si>
    <t>failures in time</t>
  </si>
  <si>
    <t>REG</t>
  </si>
  <si>
    <t>Regulatory information</t>
  </si>
  <si>
    <t xml:space="preserve">AOA </t>
  </si>
  <si>
    <t>Documentary payment reference</t>
  </si>
  <si>
    <t>FL</t>
  </si>
  <si>
    <t>flake ton</t>
  </si>
  <si>
    <t>The free text contains information for regulatory authority.</t>
  </si>
  <si>
    <t>Reference of the documentary payment.</t>
  </si>
  <si>
    <t>FOT</t>
  </si>
  <si>
    <t>foot</t>
  </si>
  <si>
    <t>RET</t>
  </si>
  <si>
    <t>Return to origin information</t>
  </si>
  <si>
    <t xml:space="preserve">AOD </t>
  </si>
  <si>
    <t>Accounting file reference</t>
  </si>
  <si>
    <t>FP</t>
  </si>
  <si>
    <t>pound per square foot</t>
  </si>
  <si>
    <t>Free text information on an IATA Air Waybill to indicate consignment returned because of non delivery.</t>
  </si>
  <si>
    <t>Reference of an accounting file.</t>
  </si>
  <si>
    <t>foot per minute</t>
  </si>
  <si>
    <t>REV</t>
  </si>
  <si>
    <t>Receivables</t>
  </si>
  <si>
    <t xml:space="preserve">AOE </t>
  </si>
  <si>
    <t>Sender's file reference number</t>
  </si>
  <si>
    <t>foot per second</t>
  </si>
  <si>
    <t>The text contains receivables information.</t>
  </si>
  <si>
    <t>File reference number assigned by the sender.</t>
  </si>
  <si>
    <t>FTK</t>
  </si>
  <si>
    <t>square foot</t>
  </si>
  <si>
    <t>RQR</t>
  </si>
  <si>
    <t>Consignment route</t>
  </si>
  <si>
    <t xml:space="preserve">AOF </t>
  </si>
  <si>
    <t>Receiver's file reference number</t>
  </si>
  <si>
    <t>FTQ</t>
  </si>
  <si>
    <t>cubic foot</t>
  </si>
  <si>
    <t>[3050] Description of a route to be used for the transport of goods.</t>
  </si>
  <si>
    <t>File reference number assigned by the receiver.</t>
  </si>
  <si>
    <t>G01</t>
  </si>
  <si>
    <t>pascal cubic metre per second</t>
  </si>
  <si>
    <t>SAF</t>
  </si>
  <si>
    <t>Safety information</t>
  </si>
  <si>
    <t xml:space="preserve">AOG </t>
  </si>
  <si>
    <t>Source document internal reference</t>
  </si>
  <si>
    <t>G04</t>
  </si>
  <si>
    <t>centimetre per bar</t>
  </si>
  <si>
    <t>The text contains safety information.</t>
  </si>
  <si>
    <t>Reference number assigned to a source document for internal usage.</t>
  </si>
  <si>
    <t>G05</t>
  </si>
  <si>
    <t>metre per bar</t>
  </si>
  <si>
    <t>SIC</t>
  </si>
  <si>
    <t>Consignment documentary instruction</t>
  </si>
  <si>
    <t xml:space="preserve">AOH </t>
  </si>
  <si>
    <t>Principal's reference</t>
  </si>
  <si>
    <t>G06</t>
  </si>
  <si>
    <t>millimetre per bar</t>
  </si>
  <si>
    <t>[4284] Instructions given and declarations made by the sender to the carrier concerning Customs, insurance, and other formalities.</t>
  </si>
  <si>
    <t>Reference number of the principal.</t>
  </si>
  <si>
    <t>G08</t>
  </si>
  <si>
    <t>square inch per second</t>
  </si>
  <si>
    <t>SIN</t>
  </si>
  <si>
    <t>Special instructions</t>
  </si>
  <si>
    <t xml:space="preserve">AOI </t>
  </si>
  <si>
    <t>Debit reference number</t>
  </si>
  <si>
    <t>G09</t>
  </si>
  <si>
    <t>square metre per second kelvin</t>
  </si>
  <si>
    <t>Special instructions like licence no, high value, handle with care, glass.</t>
  </si>
  <si>
    <t>The reference number of a debit instruction.</t>
  </si>
  <si>
    <t>G10</t>
  </si>
  <si>
    <t>stokes per kelvin</t>
  </si>
  <si>
    <t>SLR</t>
  </si>
  <si>
    <t>Ship line requested</t>
  </si>
  <si>
    <t xml:space="preserve">AOJ </t>
  </si>
  <si>
    <t>Calendar</t>
  </si>
  <si>
    <t>G11</t>
  </si>
  <si>
    <t>gram per cubic centimetre bar</t>
  </si>
  <si>
    <t>Shipping line requested to be used for traffic between European continent and U.K. for Ireland.</t>
  </si>
  <si>
    <t>A calendar reference number.</t>
  </si>
  <si>
    <t>G12</t>
  </si>
  <si>
    <t>gram per cubic decimetre bar</t>
  </si>
  <si>
    <t>SPA</t>
  </si>
  <si>
    <t>Special permission for transport, generally</t>
  </si>
  <si>
    <t xml:space="preserve">AOK </t>
  </si>
  <si>
    <t>Work shift</t>
  </si>
  <si>
    <t>G13</t>
  </si>
  <si>
    <t>gram per litre bar</t>
  </si>
  <si>
    <t>Statement that a special permission has been obtained for the transport (and/or routing) in general, and reference to such permission.</t>
  </si>
  <si>
    <t>A work shift reference number.</t>
  </si>
  <si>
    <t>G14</t>
  </si>
  <si>
    <t>gram per cubic metre bar</t>
  </si>
  <si>
    <t>SPG</t>
  </si>
  <si>
    <t>Special permission concerning the goods to be transported</t>
  </si>
  <si>
    <t xml:space="preserve">AOL </t>
  </si>
  <si>
    <t>Work breakdown structure</t>
  </si>
  <si>
    <t>G15</t>
  </si>
  <si>
    <t>gram per millilitre bar</t>
  </si>
  <si>
    <t>Statement that a special permission has been obtained for the transport (and/or routing) of the goods specified, and reference to such permission.</t>
  </si>
  <si>
    <t>A structure reference that identifies the breakdown of work for a project.</t>
  </si>
  <si>
    <t>G16</t>
  </si>
  <si>
    <t>kilogram per cubic centimetre bar</t>
  </si>
  <si>
    <t>SPH</t>
  </si>
  <si>
    <t xml:space="preserve">AOM </t>
  </si>
  <si>
    <t>Organisation breakdown structure</t>
  </si>
  <si>
    <t>G17</t>
  </si>
  <si>
    <t>kilogram per litre bar</t>
  </si>
  <si>
    <t>Note contains special handling information.</t>
  </si>
  <si>
    <t>A structure reference that identifies the breakdown of an organisation.</t>
  </si>
  <si>
    <t>G18</t>
  </si>
  <si>
    <t>kilogram per cubic metre bar</t>
  </si>
  <si>
    <t>SPP</t>
  </si>
  <si>
    <t>Special permission concerning package</t>
  </si>
  <si>
    <t xml:space="preserve">AON </t>
  </si>
  <si>
    <t>Work task charge number</t>
  </si>
  <si>
    <t>G19</t>
  </si>
  <si>
    <t>newton metre per kilogram</t>
  </si>
  <si>
    <t>Statement that a special permission has been obtained for the packaging, and reference to such permission.</t>
  </si>
  <si>
    <t>A reference assigned to a specific work task charge.</t>
  </si>
  <si>
    <t>G2</t>
  </si>
  <si>
    <t>US gallon per minute</t>
  </si>
  <si>
    <t>SPT</t>
  </si>
  <si>
    <t>Special permission concerning transport means</t>
  </si>
  <si>
    <t xml:space="preserve">AOO </t>
  </si>
  <si>
    <t>Functional work group</t>
  </si>
  <si>
    <t>G20</t>
  </si>
  <si>
    <t>pound-force foot per pound</t>
  </si>
  <si>
    <t>Statement that a special permission has been obtained for the use of the means transport, and reference to such permission.</t>
  </si>
  <si>
    <t>A reference to identify a functional group performing work.</t>
  </si>
  <si>
    <t>G21</t>
  </si>
  <si>
    <t>cup [unit of volume]</t>
  </si>
  <si>
    <t>SRN</t>
  </si>
  <si>
    <t>Subsidiary risk number (IATA/DGR)</t>
  </si>
  <si>
    <t xml:space="preserve">AOP </t>
  </si>
  <si>
    <t>Work team</t>
  </si>
  <si>
    <t>G23</t>
  </si>
  <si>
    <t>peck</t>
  </si>
  <si>
    <t>Number(s) of subsidiary risks, induced by the goods, according to the valid classification.</t>
  </si>
  <si>
    <t>A reference to identify a team performing work.</t>
  </si>
  <si>
    <t>G24</t>
  </si>
  <si>
    <t>tablespoon (US)</t>
  </si>
  <si>
    <t>Special service request</t>
  </si>
  <si>
    <t xml:space="preserve">AOQ </t>
  </si>
  <si>
    <t>Department</t>
  </si>
  <si>
    <t>G25</t>
  </si>
  <si>
    <t>teaspoon (US)</t>
  </si>
  <si>
    <t>Request for a special service concerning the transport of the goods.</t>
  </si>
  <si>
    <t>Section of an organisation.</t>
  </si>
  <si>
    <t>G26</t>
  </si>
  <si>
    <t>stere</t>
  </si>
  <si>
    <t>Supplier remarks</t>
  </si>
  <si>
    <t xml:space="preserve">AOR </t>
  </si>
  <si>
    <t>Statement of work</t>
  </si>
  <si>
    <t>G27</t>
  </si>
  <si>
    <t>cubic centimetre per kelvin</t>
  </si>
  <si>
    <t>A reference number for a statement of work.</t>
  </si>
  <si>
    <t>G28</t>
  </si>
  <si>
    <t>litre per kelvin</t>
  </si>
  <si>
    <t>Consignment tariff</t>
  </si>
  <si>
    <t xml:space="preserve">AOS </t>
  </si>
  <si>
    <t>Work package</t>
  </si>
  <si>
    <t>G29</t>
  </si>
  <si>
    <t>cubic metre per kelvin</t>
  </si>
  <si>
    <t>[5430] Free text specification of tariff applied to a consignment.</t>
  </si>
  <si>
    <t>A reference for a detailed package of work.</t>
  </si>
  <si>
    <t>G3</t>
  </si>
  <si>
    <t>Imperial gallon per minute</t>
  </si>
  <si>
    <t>TDT</t>
  </si>
  <si>
    <t>Consignment transport</t>
  </si>
  <si>
    <t xml:space="preserve">AOT </t>
  </si>
  <si>
    <t>Planning package</t>
  </si>
  <si>
    <t>G30</t>
  </si>
  <si>
    <t>millilitre per kelvin</t>
  </si>
  <si>
    <t>[8012] Transport information for commercial purposes (generic term).</t>
  </si>
  <si>
    <t>A reference for a planning package of work.</t>
  </si>
  <si>
    <t>G31</t>
  </si>
  <si>
    <t>kilogram per cubic centimetre</t>
  </si>
  <si>
    <t>TRA</t>
  </si>
  <si>
    <t>Transportation information</t>
  </si>
  <si>
    <t xml:space="preserve">AOU </t>
  </si>
  <si>
    <t>Cost account</t>
  </si>
  <si>
    <t>G32</t>
  </si>
  <si>
    <t>ounce (avoirdupois) per cubic yard</t>
  </si>
  <si>
    <t>General information regarding the transport of the cargo.</t>
  </si>
  <si>
    <t>A cost control account reference.</t>
  </si>
  <si>
    <t>G33</t>
  </si>
  <si>
    <t>gram per cubic centimetre kelvin</t>
  </si>
  <si>
    <t>TRR</t>
  </si>
  <si>
    <t>Requested tariff</t>
  </si>
  <si>
    <t xml:space="preserve">AOV </t>
  </si>
  <si>
    <t>Work order</t>
  </si>
  <si>
    <t>G34</t>
  </si>
  <si>
    <t>gram per cubic decimetre kelvin</t>
  </si>
  <si>
    <t>Stipulation of the tariffs to be applied showing, where applicable, special agreement numbers or references.</t>
  </si>
  <si>
    <t>Reference number for an order to do work.</t>
  </si>
  <si>
    <t>G35</t>
  </si>
  <si>
    <t>gram per litre kelvin</t>
  </si>
  <si>
    <t>TXD</t>
  </si>
  <si>
    <t>Tax declaration</t>
  </si>
  <si>
    <t xml:space="preserve">AOW </t>
  </si>
  <si>
    <t>Transportation Control Number (TCN)</t>
  </si>
  <si>
    <t>G36</t>
  </si>
  <si>
    <t>gram per cubic metre kelvin</t>
  </si>
  <si>
    <t>The text contains a statement constituting a tax declaration.</t>
  </si>
  <si>
    <t>A number assigned for transportation purposes.</t>
  </si>
  <si>
    <t>G37</t>
  </si>
  <si>
    <t>gram per millilitre kelvin</t>
  </si>
  <si>
    <t>WHI</t>
  </si>
  <si>
    <t>Warehouse instruction/information</t>
  </si>
  <si>
    <t xml:space="preserve">AOX </t>
  </si>
  <si>
    <t>Constraint notation</t>
  </si>
  <si>
    <t>G38</t>
  </si>
  <si>
    <t>kilogram per cubic centimetre kelvin</t>
  </si>
  <si>
    <t>Note contains warehouse information.</t>
  </si>
  <si>
    <t>Identifies a reference to a constraint notation.</t>
  </si>
  <si>
    <t>G39</t>
  </si>
  <si>
    <t>kilogram per litre kelvin</t>
  </si>
  <si>
    <t xml:space="preserve">AOY </t>
  </si>
  <si>
    <t>ETERMS reference</t>
  </si>
  <si>
    <t>G40</t>
  </si>
  <si>
    <t>kilogram per cubic metre kelvin</t>
  </si>
  <si>
    <t>Note contains information mutually defined by trading partners.</t>
  </si>
  <si>
    <t>Identifies a reference to the ICC (International Chamber of Commerce) ETERMS(tm) repository of electronic commerce trading terms and conditions.</t>
  </si>
  <si>
    <t>G41</t>
  </si>
  <si>
    <t>square metre per second bar</t>
  </si>
  <si>
    <t xml:space="preserve">AOZ </t>
  </si>
  <si>
    <t>Implementation version number</t>
  </si>
  <si>
    <t>G42</t>
  </si>
  <si>
    <t>microsiemens per centimetre</t>
  </si>
  <si>
    <t>Identifies a version number of an implementation.</t>
  </si>
  <si>
    <t>G43</t>
  </si>
  <si>
    <t>microsiemens per metre</t>
  </si>
  <si>
    <t xml:space="preserve">AP </t>
  </si>
  <si>
    <t>Accounts receivable number</t>
  </si>
  <si>
    <t>G44</t>
  </si>
  <si>
    <t>nanosiemens per centimetre</t>
  </si>
  <si>
    <t>Reference number assigned by accounts receivable department to the account of a specific debtor.</t>
  </si>
  <si>
    <t>G45</t>
  </si>
  <si>
    <t>nanosiemens per metre</t>
  </si>
  <si>
    <t xml:space="preserve">APA </t>
  </si>
  <si>
    <t>Incorporated legal reference</t>
  </si>
  <si>
    <t>G46</t>
  </si>
  <si>
    <t>stokes per bar</t>
  </si>
  <si>
    <t>Identifies a legal reference which is deemed incorporated by reference.</t>
  </si>
  <si>
    <t>G47</t>
  </si>
  <si>
    <t>cubic centimetre per day</t>
  </si>
  <si>
    <t xml:space="preserve">APB </t>
  </si>
  <si>
    <t>Payment instalment reference number</t>
  </si>
  <si>
    <t>G48</t>
  </si>
  <si>
    <t>cubic centimetre per hour</t>
  </si>
  <si>
    <t>A reference number given to a payment instalment to identify a specific instance of payment of a debt which can be paid at specified intervals.</t>
  </si>
  <si>
    <t>G49</t>
  </si>
  <si>
    <t>cubic centimetre per minute</t>
  </si>
  <si>
    <t xml:space="preserve">APC </t>
  </si>
  <si>
    <t>Equipment owner reference number</t>
  </si>
  <si>
    <t>G50</t>
  </si>
  <si>
    <t>gallon (US) per hour</t>
  </si>
  <si>
    <t>Reference number issued by the owner of the equipment.</t>
  </si>
  <si>
    <t>G51</t>
  </si>
  <si>
    <t>litre per second</t>
  </si>
  <si>
    <t xml:space="preserve">APD </t>
  </si>
  <si>
    <t>Cedent's claim number</t>
  </si>
  <si>
    <t>G52</t>
  </si>
  <si>
    <t>cubic metre per day</t>
  </si>
  <si>
    <t>To identify the number assigned to the claim by the ceding company.</t>
  </si>
  <si>
    <t>G53</t>
  </si>
  <si>
    <t>cubic metre per minute</t>
  </si>
  <si>
    <t xml:space="preserve">APE </t>
  </si>
  <si>
    <t>Reinsurer's claim number</t>
  </si>
  <si>
    <t>G54</t>
  </si>
  <si>
    <t>millilitre per day</t>
  </si>
  <si>
    <t>To identify the number assigned to the claim by the reinsurer.</t>
  </si>
  <si>
    <t>G55</t>
  </si>
  <si>
    <t>millilitre per hour</t>
  </si>
  <si>
    <t xml:space="preserve">APF </t>
  </si>
  <si>
    <t>Price/sales catalogue response reference number</t>
  </si>
  <si>
    <t>G56</t>
  </si>
  <si>
    <t>cubic inch per hour</t>
  </si>
  <si>
    <t>A reference number identifying a response to a price/sales catalogue.</t>
  </si>
  <si>
    <t>G57</t>
  </si>
  <si>
    <t>cubic inch per minute</t>
  </si>
  <si>
    <t xml:space="preserve">APG </t>
  </si>
  <si>
    <t>General purpose message reference number</t>
  </si>
  <si>
    <t>G58</t>
  </si>
  <si>
    <t>cubic inch per second</t>
  </si>
  <si>
    <t>A reference number identifying a general purpose message.</t>
  </si>
  <si>
    <t>G59</t>
  </si>
  <si>
    <t>milliampere per litre minute</t>
  </si>
  <si>
    <t xml:space="preserve">APH </t>
  </si>
  <si>
    <t>Invoicing data sheet reference number</t>
  </si>
  <si>
    <t>G60</t>
  </si>
  <si>
    <t>volt per bar</t>
  </si>
  <si>
    <t>A reference number identifying an invoicing data sheet.</t>
  </si>
  <si>
    <t>G61</t>
  </si>
  <si>
    <t>cubic centimetre per day kelvin</t>
  </si>
  <si>
    <t xml:space="preserve">API </t>
  </si>
  <si>
    <t>Inventory report reference number</t>
  </si>
  <si>
    <t>G62</t>
  </si>
  <si>
    <t>cubic centimetre per hour kelvin</t>
  </si>
  <si>
    <t>A reference number identifying an inventory report.</t>
  </si>
  <si>
    <t>G63</t>
  </si>
  <si>
    <t>cubic centimetre per minute kelvin</t>
  </si>
  <si>
    <t xml:space="preserve">APJ </t>
  </si>
  <si>
    <t>Ceiling formula reference number</t>
  </si>
  <si>
    <t>G64</t>
  </si>
  <si>
    <t>cubic centimetre per second kelvin</t>
  </si>
  <si>
    <t>The reference number which identifies a formula for determining a ceiling.</t>
  </si>
  <si>
    <t>G65</t>
  </si>
  <si>
    <t>litre per day kelvin</t>
  </si>
  <si>
    <t xml:space="preserve">APK </t>
  </si>
  <si>
    <t>Price variation formula reference number</t>
  </si>
  <si>
    <t>G66</t>
  </si>
  <si>
    <t>litre per hour kelvin</t>
  </si>
  <si>
    <t>The reference number which identifies a price variation formula.</t>
  </si>
  <si>
    <t>G67</t>
  </si>
  <si>
    <t>litre per minute kelvin</t>
  </si>
  <si>
    <t xml:space="preserve">APL </t>
  </si>
  <si>
    <t>Reference to account servicing bank's message</t>
  </si>
  <si>
    <t>G68</t>
  </si>
  <si>
    <t>litre per second kelvin</t>
  </si>
  <si>
    <t>Reference to the account servicing bank's message.</t>
  </si>
  <si>
    <t>G69</t>
  </si>
  <si>
    <t>cubic metre per day kelvin</t>
  </si>
  <si>
    <t xml:space="preserve">APM </t>
  </si>
  <si>
    <t>Party sequence number</t>
  </si>
  <si>
    <t>G70</t>
  </si>
  <si>
    <t>cubic metre per hour kelvin</t>
  </si>
  <si>
    <t>Reference identifying a party sequence number.</t>
  </si>
  <si>
    <t>G71</t>
  </si>
  <si>
    <t>cubic metre per minute kelvin</t>
  </si>
  <si>
    <t xml:space="preserve">APN </t>
  </si>
  <si>
    <t>Purchaser's request reference</t>
  </si>
  <si>
    <t>G72</t>
  </si>
  <si>
    <t>cubic metre per second kelvin</t>
  </si>
  <si>
    <t>Reference identifying a request made by the purchaser.</t>
  </si>
  <si>
    <t>G73</t>
  </si>
  <si>
    <t>millilitre per day kelvin</t>
  </si>
  <si>
    <t xml:space="preserve">APO </t>
  </si>
  <si>
    <t>Contractor request reference</t>
  </si>
  <si>
    <t>G74</t>
  </si>
  <si>
    <t>millilitre per hour kelvin</t>
  </si>
  <si>
    <t>Reference identifying a request made by a contractor.</t>
  </si>
  <si>
    <t>G75</t>
  </si>
  <si>
    <t>millilitre per minute kelvin</t>
  </si>
  <si>
    <t xml:space="preserve">APP </t>
  </si>
  <si>
    <t>Accident reference number</t>
  </si>
  <si>
    <t>G76</t>
  </si>
  <si>
    <t>millilitre per second kelvin</t>
  </si>
  <si>
    <t>Reference number assigned to an accident.</t>
  </si>
  <si>
    <t>G77</t>
  </si>
  <si>
    <t>millimetre to the fourth power</t>
  </si>
  <si>
    <t xml:space="preserve">APQ </t>
  </si>
  <si>
    <t>Commercial account summary reference number</t>
  </si>
  <si>
    <t>G78</t>
  </si>
  <si>
    <t>cubic centimetre per day bar</t>
  </si>
  <si>
    <t>A reference number identifying a commercial account summary.</t>
  </si>
  <si>
    <t>G79</t>
  </si>
  <si>
    <t>cubic centimetre per hour bar</t>
  </si>
  <si>
    <t xml:space="preserve">APR </t>
  </si>
  <si>
    <t>Contract breakdown reference</t>
  </si>
  <si>
    <t>G80</t>
  </si>
  <si>
    <t>cubic centimetre per minute bar</t>
  </si>
  <si>
    <t>A reference which identifies a specific breakdown of a contract.</t>
  </si>
  <si>
    <t>G81</t>
  </si>
  <si>
    <t>cubic centimetre per second bar</t>
  </si>
  <si>
    <t xml:space="preserve">APS </t>
  </si>
  <si>
    <t>Contractor registration number</t>
  </si>
  <si>
    <t>G82</t>
  </si>
  <si>
    <t>litre per day bar</t>
  </si>
  <si>
    <t>A reference number used to identify a contractor.</t>
  </si>
  <si>
    <t>G83</t>
  </si>
  <si>
    <t>litre per hour bar</t>
  </si>
  <si>
    <t xml:space="preserve">APT </t>
  </si>
  <si>
    <t>Applicable coefficient identification number</t>
  </si>
  <si>
    <t>G84</t>
  </si>
  <si>
    <t>litre per minute bar</t>
  </si>
  <si>
    <t>The identification number of the coefficient which is applicable.</t>
  </si>
  <si>
    <t>G85</t>
  </si>
  <si>
    <t>litre per second bar</t>
  </si>
  <si>
    <t xml:space="preserve">APU </t>
  </si>
  <si>
    <t>Special budget account number</t>
  </si>
  <si>
    <t>G86</t>
  </si>
  <si>
    <t>cubic metre per day bar</t>
  </si>
  <si>
    <t>The number of a special budget account.</t>
  </si>
  <si>
    <t>G87</t>
  </si>
  <si>
    <t>cubic metre per hour bar</t>
  </si>
  <si>
    <t xml:space="preserve">APV </t>
  </si>
  <si>
    <t>Authorisation for repair reference</t>
  </si>
  <si>
    <t>G88</t>
  </si>
  <si>
    <t>cubic metre per minute bar</t>
  </si>
  <si>
    <t>Reference of the authorisation for repair.</t>
  </si>
  <si>
    <t>G89</t>
  </si>
  <si>
    <t>cubic metre per second bar</t>
  </si>
  <si>
    <t xml:space="preserve">APW </t>
  </si>
  <si>
    <t>Manufacturer defined repair rates reference</t>
  </si>
  <si>
    <t>G90</t>
  </si>
  <si>
    <t>millilitre per day bar</t>
  </si>
  <si>
    <t>Reference assigned by a manufacturer to their repair rates.</t>
  </si>
  <si>
    <t>G91</t>
  </si>
  <si>
    <t>millilitre per hour bar</t>
  </si>
  <si>
    <t xml:space="preserve">APX </t>
  </si>
  <si>
    <t>Original submitter log number</t>
  </si>
  <si>
    <t>G92</t>
  </si>
  <si>
    <t>millilitre per minute bar</t>
  </si>
  <si>
    <t>A control number assigned by the original submitter.</t>
  </si>
  <si>
    <t>G93</t>
  </si>
  <si>
    <t>millilitre per second bar</t>
  </si>
  <si>
    <t xml:space="preserve">APY </t>
  </si>
  <si>
    <t>Original submitter, parent Data Maintenance Request (DMR)</t>
  </si>
  <si>
    <t>G94</t>
  </si>
  <si>
    <t>cubic centimetre per bar</t>
  </si>
  <si>
    <t>log number A Data Maintenance Request (DMR) original submitter's reference log number for the parent DMR.</t>
  </si>
  <si>
    <t>G95</t>
  </si>
  <si>
    <t>litre per bar</t>
  </si>
  <si>
    <t xml:space="preserve">APZ </t>
  </si>
  <si>
    <t>Original submitter, child Data Maintenance Request (DMR)</t>
  </si>
  <si>
    <t>G96</t>
  </si>
  <si>
    <t>cubic metre per bar</t>
  </si>
  <si>
    <t>log number A Data Maintenance Request (DMR) original submitter's reference log number for a child DMR.</t>
  </si>
  <si>
    <t>G97</t>
  </si>
  <si>
    <t>millilitre per bar</t>
  </si>
  <si>
    <t xml:space="preserve">AQA </t>
  </si>
  <si>
    <t>Entry point assessment log number</t>
  </si>
  <si>
    <t>G98</t>
  </si>
  <si>
    <t>microhenry per kiloohm</t>
  </si>
  <si>
    <t>The reference log number assigned by an entry point assessment group for the DMR.</t>
  </si>
  <si>
    <t>G99</t>
  </si>
  <si>
    <t>microhenry per ohm</t>
  </si>
  <si>
    <t xml:space="preserve">AQB </t>
  </si>
  <si>
    <t>Entry point assessment log number, parent DMR</t>
  </si>
  <si>
    <t>gallon (US) per day</t>
  </si>
  <si>
    <t>The reference log number assigned by an entry point assessment group for the parent Data Maintenance Request (DMR).</t>
  </si>
  <si>
    <t>GBQ</t>
  </si>
  <si>
    <t>gigabecquerel</t>
  </si>
  <si>
    <t xml:space="preserve">AQC </t>
  </si>
  <si>
    <t>Entry point assessment log number, child DMR</t>
  </si>
  <si>
    <t>GDW</t>
  </si>
  <si>
    <t>gram, dry weight</t>
  </si>
  <si>
    <t>The reference log number assigned by an entry point assessment group for a child Data Maintenance Request (DMR).</t>
  </si>
  <si>
    <t>pound per gallon (US)</t>
  </si>
  <si>
    <t xml:space="preserve">AQD </t>
  </si>
  <si>
    <t>Data structure tag</t>
  </si>
  <si>
    <t>gram per metre (gram per 100 centimetres)</t>
  </si>
  <si>
    <t>The tag assigned to a data structure.</t>
  </si>
  <si>
    <t>GFI</t>
  </si>
  <si>
    <t>gram of fissile isotope</t>
  </si>
  <si>
    <t xml:space="preserve">AQE </t>
  </si>
  <si>
    <t>Central secretariat log number</t>
  </si>
  <si>
    <t>GGR</t>
  </si>
  <si>
    <t>great gross</t>
  </si>
  <si>
    <t>The reference log number assigned by the central secretariat for the Data Maintenance Request (DMR).</t>
  </si>
  <si>
    <t>GIA</t>
  </si>
  <si>
    <t>gill (US)</t>
  </si>
  <si>
    <t xml:space="preserve">AQF </t>
  </si>
  <si>
    <t>Central secretariat log number, parent Data Maintenance</t>
  </si>
  <si>
    <t>GIC</t>
  </si>
  <si>
    <t>gram, including container</t>
  </si>
  <si>
    <t>Request (DMR) The reference log number assigned by the central secretariat for the parent Data Maintenance Request (DMR).</t>
  </si>
  <si>
    <t>GII</t>
  </si>
  <si>
    <t>gill (UK)</t>
  </si>
  <si>
    <t xml:space="preserve">AQG </t>
  </si>
  <si>
    <t>Central secretariat log number, child Data Maintenance</t>
  </si>
  <si>
    <t>gram, including inner packaging</t>
  </si>
  <si>
    <t>Request (DMR) The reference log number assigned by the central secretariat for the child Data Maintenance Request (DMR).</t>
  </si>
  <si>
    <t>GJ</t>
  </si>
  <si>
    <t>gram per millilitre</t>
  </si>
  <si>
    <t xml:space="preserve">AQH </t>
  </si>
  <si>
    <t>International assessment log number</t>
  </si>
  <si>
    <t>gram per litre</t>
  </si>
  <si>
    <t>The reference log number assigned to a Data Maintenance Request (DMR) changed in international assessment.</t>
  </si>
  <si>
    <t>GLD</t>
  </si>
  <si>
    <t>dry gallon (US)</t>
  </si>
  <si>
    <t xml:space="preserve">AQI </t>
  </si>
  <si>
    <t>International assessment log number, parent Data</t>
  </si>
  <si>
    <t>GLI</t>
  </si>
  <si>
    <t>gallon (UK)</t>
  </si>
  <si>
    <t>Maintenance Request (DMR) The reference log number assigned to a Data Maintenance Request (DMR) changed in international assessment that is a parent to the current DMR.</t>
  </si>
  <si>
    <t>GLL</t>
  </si>
  <si>
    <t>gallon (US)</t>
  </si>
  <si>
    <t xml:space="preserve">AQJ </t>
  </si>
  <si>
    <t>International assessment log number, child Data Maintenance</t>
  </si>
  <si>
    <t>gram per square metre</t>
  </si>
  <si>
    <t>Request (DMR) The reference log number assigned to a Data Maintenance Request (DMR) changed in international assessment that is a child to the current DMR.</t>
  </si>
  <si>
    <t>GO</t>
  </si>
  <si>
    <t>milligram per square metre</t>
  </si>
  <si>
    <t xml:space="preserve">AQK </t>
  </si>
  <si>
    <t>Status report number</t>
  </si>
  <si>
    <t>milligram per cubic metre</t>
  </si>
  <si>
    <t>(1125) The reference number for a status report.</t>
  </si>
  <si>
    <t>microgram per cubic metre</t>
  </si>
  <si>
    <t xml:space="preserve">AQL </t>
  </si>
  <si>
    <t>Message design group number</t>
  </si>
  <si>
    <t>Reference number for a message design group.</t>
  </si>
  <si>
    <t>GRN</t>
  </si>
  <si>
    <t>grain</t>
  </si>
  <si>
    <t xml:space="preserve">AQM </t>
  </si>
  <si>
    <t>US Customs Service (USCS) entry code</t>
  </si>
  <si>
    <t>GRO</t>
  </si>
  <si>
    <t>gross</t>
  </si>
  <si>
    <t>An entry number assigned by the United States (US) customs service.</t>
  </si>
  <si>
    <t xml:space="preserve">AQN </t>
  </si>
  <si>
    <t>Beginning job sequence number</t>
  </si>
  <si>
    <t>The number designating the beginning of the job sequence.</t>
  </si>
  <si>
    <t>H03</t>
  </si>
  <si>
    <t>henry per kiloohm</t>
  </si>
  <si>
    <t xml:space="preserve">AQO </t>
  </si>
  <si>
    <t>Sender's clause number</t>
  </si>
  <si>
    <t>H04</t>
  </si>
  <si>
    <t>henry per ohm</t>
  </si>
  <si>
    <t>The number that identifies the sender's clause.</t>
  </si>
  <si>
    <t>H05</t>
  </si>
  <si>
    <t>millihenry per kiloohm</t>
  </si>
  <si>
    <t xml:space="preserve">AQP </t>
  </si>
  <si>
    <t>Dun and Bradstreet Canada's 8 digit Standard Industrial</t>
  </si>
  <si>
    <t>H06</t>
  </si>
  <si>
    <t>millihenry per ohm</t>
  </si>
  <si>
    <t>Classification (SIC) code Dun and Bradstreet Canada's 8 digit Standard Industrial Classification (SIC) code identifying activities of the company.</t>
  </si>
  <si>
    <t>H07</t>
  </si>
  <si>
    <t>pascal second per bar</t>
  </si>
  <si>
    <t xml:space="preserve">AQQ </t>
  </si>
  <si>
    <t>Activite Principale Exercee (APE) identifier</t>
  </si>
  <si>
    <t>H08</t>
  </si>
  <si>
    <t>microbecquerel</t>
  </si>
  <si>
    <t>The French industry code for the main activity of a company.</t>
  </si>
  <si>
    <t>H09</t>
  </si>
  <si>
    <t>reciprocal year</t>
  </si>
  <si>
    <t xml:space="preserve">AQR </t>
  </si>
  <si>
    <t>Dun and Bradstreet US 8 digit Standard Industrial</t>
  </si>
  <si>
    <t>H10</t>
  </si>
  <si>
    <t>reciprocal hour</t>
  </si>
  <si>
    <t>Classification (SIC) code Dun and Bradstreet United States' 8 digit Standard Industrial Classification (SIC) code identifying activities of the company.</t>
  </si>
  <si>
    <t>H11</t>
  </si>
  <si>
    <t>reciprocal month</t>
  </si>
  <si>
    <t xml:space="preserve">AQS </t>
  </si>
  <si>
    <t>Nomenclature Activity Classification Economy (NACE)</t>
  </si>
  <si>
    <t>H12</t>
  </si>
  <si>
    <t>degree Celsius per hour</t>
  </si>
  <si>
    <t>identifier A European industry classification code used to identify the activity of a company.</t>
  </si>
  <si>
    <t>H13</t>
  </si>
  <si>
    <t>degree Celsius per minute</t>
  </si>
  <si>
    <t xml:space="preserve">AQT </t>
  </si>
  <si>
    <t>Norme Activite Francaise (NAF) identifier</t>
  </si>
  <si>
    <t>H14</t>
  </si>
  <si>
    <t>degree Celsius per second</t>
  </si>
  <si>
    <t>A French industry classification code assigned by the French government to identify the activity of a company.</t>
  </si>
  <si>
    <t>H15</t>
  </si>
  <si>
    <t>square centimetre per gram</t>
  </si>
  <si>
    <t xml:space="preserve">AQU </t>
  </si>
  <si>
    <t>Registered contractor activity type</t>
  </si>
  <si>
    <t>H16</t>
  </si>
  <si>
    <t>square decametre</t>
  </si>
  <si>
    <t>Reference number identifying the type of registered contractor activity.</t>
  </si>
  <si>
    <t>H18</t>
  </si>
  <si>
    <t>square hectometre</t>
  </si>
  <si>
    <t xml:space="preserve">AQV </t>
  </si>
  <si>
    <t>Statistic Bundes Amt (SBA) identifier</t>
  </si>
  <si>
    <t>H19</t>
  </si>
  <si>
    <t>cubic hectometre</t>
  </si>
  <si>
    <t>A German industry classification code issued by Statistic Bundes Amt (SBA) to identify the activity of a company.</t>
  </si>
  <si>
    <t>H20</t>
  </si>
  <si>
    <t>cubic kilometre</t>
  </si>
  <si>
    <t xml:space="preserve">AQW </t>
  </si>
  <si>
    <t>State or province assigned entity identification</t>
  </si>
  <si>
    <t>H21</t>
  </si>
  <si>
    <t>blank</t>
  </si>
  <si>
    <t>Reference number of an entity assigned by a state or province.</t>
  </si>
  <si>
    <t>H22</t>
  </si>
  <si>
    <t>volt square inch per pound-force</t>
  </si>
  <si>
    <t xml:space="preserve">AQX </t>
  </si>
  <si>
    <t>Institute of Security and Future Market Development (ISFMD)</t>
  </si>
  <si>
    <t>H23</t>
  </si>
  <si>
    <t>volt per inch</t>
  </si>
  <si>
    <t>serial number A number used to identify a public but not publicly traded company.</t>
  </si>
  <si>
    <t>H24</t>
  </si>
  <si>
    <t>volt per microsecond</t>
  </si>
  <si>
    <t xml:space="preserve">AQY </t>
  </si>
  <si>
    <t>File identification number</t>
  </si>
  <si>
    <t>H25</t>
  </si>
  <si>
    <t>percent per kelvin</t>
  </si>
  <si>
    <t>A number assigned to identify a file.</t>
  </si>
  <si>
    <t>H26</t>
  </si>
  <si>
    <t>ohm per metre</t>
  </si>
  <si>
    <t xml:space="preserve">AQZ </t>
  </si>
  <si>
    <t>Bankruptcy procedure number</t>
  </si>
  <si>
    <t>H27</t>
  </si>
  <si>
    <t>degree per metre</t>
  </si>
  <si>
    <t>A number identifying a bankruptcy procedure.</t>
  </si>
  <si>
    <t>H28</t>
  </si>
  <si>
    <t>microfarad per kilometre</t>
  </si>
  <si>
    <t xml:space="preserve">ARA </t>
  </si>
  <si>
    <t>National government business identification number</t>
  </si>
  <si>
    <t>H29</t>
  </si>
  <si>
    <t>microgram per litre</t>
  </si>
  <si>
    <t>A business identification number which is assigned by a national government.</t>
  </si>
  <si>
    <t>H30</t>
  </si>
  <si>
    <t>square micrometre (square micron)</t>
  </si>
  <si>
    <t xml:space="preserve">ARB </t>
  </si>
  <si>
    <t>Prior Data Universal Number System (DUNS) number</t>
  </si>
  <si>
    <t>H31</t>
  </si>
  <si>
    <t>ampere per kilogram</t>
  </si>
  <si>
    <t>A previously assigned Data Universal Number System (DUNS) number.</t>
  </si>
  <si>
    <t>H32</t>
  </si>
  <si>
    <t>ampere squared second</t>
  </si>
  <si>
    <t xml:space="preserve">ARC </t>
  </si>
  <si>
    <t>Companies Registry Office (CRO) number</t>
  </si>
  <si>
    <t>H33</t>
  </si>
  <si>
    <t>farad per kilometre</t>
  </si>
  <si>
    <t>Identifies the reference number assigned by the Companies Registry Office (CRO).</t>
  </si>
  <si>
    <t>H34</t>
  </si>
  <si>
    <t>hertz metre</t>
  </si>
  <si>
    <t xml:space="preserve">ARD </t>
  </si>
  <si>
    <t>Costa Rican judicial number</t>
  </si>
  <si>
    <t>H35</t>
  </si>
  <si>
    <t>kelvin metre per watt</t>
  </si>
  <si>
    <t>A number assigned by the government to a business in Costa Rica.</t>
  </si>
  <si>
    <t>H36</t>
  </si>
  <si>
    <t>megaohm per kilometre</t>
  </si>
  <si>
    <t xml:space="preserve">ARE </t>
  </si>
  <si>
    <t>Numero de Identificacion Tributaria (NIT)</t>
  </si>
  <si>
    <t>H37</t>
  </si>
  <si>
    <t>megaohm per metre</t>
  </si>
  <si>
    <t>A number assigned by the government to a business in some Latin American countries.</t>
  </si>
  <si>
    <t>H38</t>
  </si>
  <si>
    <t>megaampere</t>
  </si>
  <si>
    <t xml:space="preserve">ARF </t>
  </si>
  <si>
    <t>Patron number</t>
  </si>
  <si>
    <t>H39</t>
  </si>
  <si>
    <t>megahertz kilometre</t>
  </si>
  <si>
    <t>A number assigned by the government to a business in some Latin American countries. Note that "Patron" is a Spanish word, it is not a person who gives financial or other support.</t>
  </si>
  <si>
    <t>H40</t>
  </si>
  <si>
    <t>newton per ampere</t>
  </si>
  <si>
    <t xml:space="preserve">ARG </t>
  </si>
  <si>
    <t>Registro Informacion Fiscal (RIF) number</t>
  </si>
  <si>
    <t>H41</t>
  </si>
  <si>
    <t>newton metre watt to the power minus 0,5</t>
  </si>
  <si>
    <t>H42</t>
  </si>
  <si>
    <t>pascal per metre</t>
  </si>
  <si>
    <t xml:space="preserve">ARH </t>
  </si>
  <si>
    <t>Registro Unico de Contribuyente (RUC) number</t>
  </si>
  <si>
    <t>H43</t>
  </si>
  <si>
    <t>siemens per centimetre</t>
  </si>
  <si>
    <t>H44</t>
  </si>
  <si>
    <t>teraohm</t>
  </si>
  <si>
    <t xml:space="preserve">ARI </t>
  </si>
  <si>
    <t>Tokyo SHOKO Research (TSR) business identifier</t>
  </si>
  <si>
    <t>H45</t>
  </si>
  <si>
    <t>volt second per metre</t>
  </si>
  <si>
    <t>A number assigned to a business by TSR.</t>
  </si>
  <si>
    <t>H46</t>
  </si>
  <si>
    <t>volt per second</t>
  </si>
  <si>
    <t xml:space="preserve">ARJ </t>
  </si>
  <si>
    <t>Personal identity card number</t>
  </si>
  <si>
    <t>H47</t>
  </si>
  <si>
    <t>watt per cubic metre</t>
  </si>
  <si>
    <t>An identity card number assigned to a person.</t>
  </si>
  <si>
    <t>H48</t>
  </si>
  <si>
    <t>attofarad</t>
  </si>
  <si>
    <t xml:space="preserve">ARK </t>
  </si>
  <si>
    <t>Systeme Informatique pour le Repertoire des ENtreprises</t>
  </si>
  <si>
    <t>H49</t>
  </si>
  <si>
    <t>centimetre per hour</t>
  </si>
  <si>
    <t>(SIREN) number An identification number known as a SIREN assigned to a business in France.</t>
  </si>
  <si>
    <t>H50</t>
  </si>
  <si>
    <t>reciprocal cubic centimetre</t>
  </si>
  <si>
    <t xml:space="preserve">ARL </t>
  </si>
  <si>
    <t>Systeme Informatique pour le Repertoire des ETablissements</t>
  </si>
  <si>
    <t>H51</t>
  </si>
  <si>
    <t>decibel per kilometre</t>
  </si>
  <si>
    <t>(SIRET) number An identification number known as a SIRET assigned to a business location in France.</t>
  </si>
  <si>
    <t>H52</t>
  </si>
  <si>
    <t>decibel per metre</t>
  </si>
  <si>
    <t xml:space="preserve">ARM </t>
  </si>
  <si>
    <t>Publication issue number</t>
  </si>
  <si>
    <t>H53</t>
  </si>
  <si>
    <t>kilogram per bar</t>
  </si>
  <si>
    <t>A number assigned to identify a publication issue.</t>
  </si>
  <si>
    <t>H54</t>
  </si>
  <si>
    <t>kilogram per cubic decimetre kelvin</t>
  </si>
  <si>
    <t xml:space="preserve">ARN </t>
  </si>
  <si>
    <t>Original filing number</t>
  </si>
  <si>
    <t>H55</t>
  </si>
  <si>
    <t>kilogram per cubic decimetre bar</t>
  </si>
  <si>
    <t>A number assigned to the original filing.</t>
  </si>
  <si>
    <t>H56</t>
  </si>
  <si>
    <t>kilogram per square metre second</t>
  </si>
  <si>
    <t xml:space="preserve">ARO </t>
  </si>
  <si>
    <t>Document page identifier</t>
  </si>
  <si>
    <t>H57</t>
  </si>
  <si>
    <t>inch per two pi radiant</t>
  </si>
  <si>
    <t>[1212] To identify a page number.</t>
  </si>
  <si>
    <t>H58</t>
  </si>
  <si>
    <t>metre per volt second</t>
  </si>
  <si>
    <t xml:space="preserve">ARP </t>
  </si>
  <si>
    <t>Public filing registration number</t>
  </si>
  <si>
    <t>H59</t>
  </si>
  <si>
    <t>square metre per newton</t>
  </si>
  <si>
    <t>A number assigned at the time of registration of a public filing.</t>
  </si>
  <si>
    <t>H60</t>
  </si>
  <si>
    <t>cubic metre per cubic metre</t>
  </si>
  <si>
    <t xml:space="preserve">ARQ </t>
  </si>
  <si>
    <t>Regiristo Federal de Contribuyentes</t>
  </si>
  <si>
    <t>H61</t>
  </si>
  <si>
    <t>millisiemens per centimetre</t>
  </si>
  <si>
    <t>A federal tax identification number assigned by the Mexican tax authority.</t>
  </si>
  <si>
    <t>H62</t>
  </si>
  <si>
    <t>millivolt per minute</t>
  </si>
  <si>
    <t xml:space="preserve">ARR </t>
  </si>
  <si>
    <t>Social security number</t>
  </si>
  <si>
    <t>H63</t>
  </si>
  <si>
    <t>milligram per square centimetre</t>
  </si>
  <si>
    <t>An identification number assigned to an individual by the social security administration.</t>
  </si>
  <si>
    <t>H64</t>
  </si>
  <si>
    <t>milligram per gram</t>
  </si>
  <si>
    <t xml:space="preserve">ARS </t>
  </si>
  <si>
    <t>Document volume number</t>
  </si>
  <si>
    <t>H65</t>
  </si>
  <si>
    <t>millilitre per cubic metre</t>
  </si>
  <si>
    <t>The number of a document volume.</t>
  </si>
  <si>
    <t>H66</t>
  </si>
  <si>
    <t>millimetre per year</t>
  </si>
  <si>
    <t xml:space="preserve">ART </t>
  </si>
  <si>
    <t>Book number</t>
  </si>
  <si>
    <t>H67</t>
  </si>
  <si>
    <t>millimetre per hour</t>
  </si>
  <si>
    <t>A number assigned to identify a book.</t>
  </si>
  <si>
    <t>H68</t>
  </si>
  <si>
    <t>millimole per gram</t>
  </si>
  <si>
    <t xml:space="preserve">ARU </t>
  </si>
  <si>
    <t>Stock exchange company identifier</t>
  </si>
  <si>
    <t>H69</t>
  </si>
  <si>
    <t>picopascal per kilometre</t>
  </si>
  <si>
    <t>A reference assigned by the stock exchange to a company.</t>
  </si>
  <si>
    <t>H70</t>
  </si>
  <si>
    <t>picosecond</t>
  </si>
  <si>
    <t xml:space="preserve">ARV </t>
  </si>
  <si>
    <t>Imputation account</t>
  </si>
  <si>
    <t>H71</t>
  </si>
  <si>
    <t>percent per month</t>
  </si>
  <si>
    <t>An account to which an amount is to be posted.</t>
  </si>
  <si>
    <t>H72</t>
  </si>
  <si>
    <t>percent per hectobar</t>
  </si>
  <si>
    <t xml:space="preserve">ARW </t>
  </si>
  <si>
    <t>Financial phase reference</t>
  </si>
  <si>
    <t>H73</t>
  </si>
  <si>
    <t>percent per decakelvin</t>
  </si>
  <si>
    <t>A reference which identifies a specific financial phase.</t>
  </si>
  <si>
    <t>H74</t>
  </si>
  <si>
    <t>watt per metre</t>
  </si>
  <si>
    <t xml:space="preserve">ARX </t>
  </si>
  <si>
    <t>Technical phase reference</t>
  </si>
  <si>
    <t>H75</t>
  </si>
  <si>
    <t>decapascal</t>
  </si>
  <si>
    <t>A reference which identifies a specific technical phase.</t>
  </si>
  <si>
    <t>H76</t>
  </si>
  <si>
    <t>gram per millimetre</t>
  </si>
  <si>
    <t xml:space="preserve">ARY </t>
  </si>
  <si>
    <t>Prior contractor registration number</t>
  </si>
  <si>
    <t>H77</t>
  </si>
  <si>
    <t>module width</t>
  </si>
  <si>
    <t>A previous reference number used to identify a contractor.</t>
  </si>
  <si>
    <t>H79</t>
  </si>
  <si>
    <t>French gauge</t>
  </si>
  <si>
    <t xml:space="preserve">ARZ </t>
  </si>
  <si>
    <t>Stock adjustment number</t>
  </si>
  <si>
    <t>H80</t>
  </si>
  <si>
    <t>rack unit</t>
  </si>
  <si>
    <t>A number identifying a stock adjustment.</t>
  </si>
  <si>
    <t>H81</t>
  </si>
  <si>
    <t>millimetre per minute</t>
  </si>
  <si>
    <t xml:space="preserve">ASA </t>
  </si>
  <si>
    <t>Dispensation reference</t>
  </si>
  <si>
    <t>H82</t>
  </si>
  <si>
    <t>big point</t>
  </si>
  <si>
    <t>A reference number assigned to an official exemption from a law or obligation.</t>
  </si>
  <si>
    <t>H83</t>
  </si>
  <si>
    <t>litre per kilogram</t>
  </si>
  <si>
    <t xml:space="preserve">ASB </t>
  </si>
  <si>
    <t>Investment reference number</t>
  </si>
  <si>
    <t>H84</t>
  </si>
  <si>
    <t>gram millimetre</t>
  </si>
  <si>
    <t>A reference to a specific investment.</t>
  </si>
  <si>
    <t>H85</t>
  </si>
  <si>
    <t>reciprocal week</t>
  </si>
  <si>
    <t xml:space="preserve">ASC </t>
  </si>
  <si>
    <t>Assuming company</t>
  </si>
  <si>
    <t>H87</t>
  </si>
  <si>
    <t>piece</t>
  </si>
  <si>
    <t>A number that identifies an assuming company.</t>
  </si>
  <si>
    <t>H88</t>
  </si>
  <si>
    <t>megaohm kilometre</t>
  </si>
  <si>
    <t xml:space="preserve">ASD </t>
  </si>
  <si>
    <t>Budget chapter</t>
  </si>
  <si>
    <t>H89</t>
  </si>
  <si>
    <t>percent per ohm</t>
  </si>
  <si>
    <t>A reference to the chapter in a budget.</t>
  </si>
  <si>
    <t>H90</t>
  </si>
  <si>
    <t>percent per degree</t>
  </si>
  <si>
    <t xml:space="preserve">ASE </t>
  </si>
  <si>
    <t>Duty free products security number</t>
  </si>
  <si>
    <t>H91</t>
  </si>
  <si>
    <t>percent per ten thousand</t>
  </si>
  <si>
    <t>A security number allocated for duty free products.</t>
  </si>
  <si>
    <t>H92</t>
  </si>
  <si>
    <t>percent per one hundred thousand</t>
  </si>
  <si>
    <t xml:space="preserve">ASF </t>
  </si>
  <si>
    <t>Duty free products receipt authorisation number</t>
  </si>
  <si>
    <t>H93</t>
  </si>
  <si>
    <t>percent per hundred</t>
  </si>
  <si>
    <t>Authorisation number allocated for the receipt of duty free products.</t>
  </si>
  <si>
    <t>H94</t>
  </si>
  <si>
    <t>percent per thousand</t>
  </si>
  <si>
    <t xml:space="preserve">ASG </t>
  </si>
  <si>
    <t>Party information message reference</t>
  </si>
  <si>
    <t>H95</t>
  </si>
  <si>
    <t>percent per volt</t>
  </si>
  <si>
    <t>Reference identifying a party information message.</t>
  </si>
  <si>
    <t>H96</t>
  </si>
  <si>
    <t>percent per bar</t>
  </si>
  <si>
    <t xml:space="preserve">ASH </t>
  </si>
  <si>
    <t>Formal statement reference</t>
  </si>
  <si>
    <t>H98</t>
  </si>
  <si>
    <t>percent per inch</t>
  </si>
  <si>
    <t>A reference to a formal statement.</t>
  </si>
  <si>
    <t>H99</t>
  </si>
  <si>
    <t>percent per metre</t>
  </si>
  <si>
    <t xml:space="preserve">ASI </t>
  </si>
  <si>
    <t>Proof of delivery reference number</t>
  </si>
  <si>
    <t>HA</t>
  </si>
  <si>
    <t>hank</t>
  </si>
  <si>
    <t>A reference number identifying a proof of delivery which is generated by the goods recipient.</t>
  </si>
  <si>
    <t>HBA</t>
  </si>
  <si>
    <t>hectobar</t>
  </si>
  <si>
    <t xml:space="preserve">ASJ </t>
  </si>
  <si>
    <t>Supplier's credit claim reference number</t>
  </si>
  <si>
    <t>HBX</t>
  </si>
  <si>
    <t>hundred boxes</t>
  </si>
  <si>
    <t>A reference number identifying a supplier's credit claim.</t>
  </si>
  <si>
    <t>HC</t>
  </si>
  <si>
    <t>hundred count</t>
  </si>
  <si>
    <t xml:space="preserve">ASK </t>
  </si>
  <si>
    <t>Picture of actual product</t>
  </si>
  <si>
    <t>HDW</t>
  </si>
  <si>
    <t>hundred kilogram, dry weight</t>
  </si>
  <si>
    <t>Reference identifying the picture of an actual product.</t>
  </si>
  <si>
    <t>HEA</t>
  </si>
  <si>
    <t>head</t>
  </si>
  <si>
    <t xml:space="preserve">ASL </t>
  </si>
  <si>
    <t>Picture of a generic product</t>
  </si>
  <si>
    <t>HGM</t>
  </si>
  <si>
    <t>hectogram</t>
  </si>
  <si>
    <t>Reference identifying a picture of a generic product.</t>
  </si>
  <si>
    <t>hundred cubic foot</t>
  </si>
  <si>
    <t xml:space="preserve">ASM </t>
  </si>
  <si>
    <t>Trading partner identification number</t>
  </si>
  <si>
    <t>HIU</t>
  </si>
  <si>
    <t>hundred international unit</t>
  </si>
  <si>
    <t>Code specifying an identification assigned to an entity with whom one conducts trade.</t>
  </si>
  <si>
    <t>HKM</t>
  </si>
  <si>
    <t>hundred kilogram, net mass</t>
  </si>
  <si>
    <t xml:space="preserve">ASN </t>
  </si>
  <si>
    <t>Prior trading partner identification number</t>
  </si>
  <si>
    <t>HLT</t>
  </si>
  <si>
    <t>hectolitre</t>
  </si>
  <si>
    <t>Code specifying an identification number previously assigned to a trading partner.</t>
  </si>
  <si>
    <t>mile per hour (statute mile)</t>
  </si>
  <si>
    <t xml:space="preserve">ASO </t>
  </si>
  <si>
    <t>Password</t>
  </si>
  <si>
    <t>HMQ</t>
  </si>
  <si>
    <t>million cubic metre</t>
  </si>
  <si>
    <t>Code used for authentication purposes.</t>
  </si>
  <si>
    <t>HMT</t>
  </si>
  <si>
    <t>hectometre</t>
  </si>
  <si>
    <t xml:space="preserve">ASP </t>
  </si>
  <si>
    <t>Formal report number</t>
  </si>
  <si>
    <t>HPA</t>
  </si>
  <si>
    <t>hectolitre of pure alcohol</t>
  </si>
  <si>
    <t>A number uniquely identifying a formal report.</t>
  </si>
  <si>
    <t>HTZ</t>
  </si>
  <si>
    <t>hertz</t>
  </si>
  <si>
    <t xml:space="preserve">ASQ </t>
  </si>
  <si>
    <t>Fund account number</t>
  </si>
  <si>
    <t>Account number of fund.</t>
  </si>
  <si>
    <t>IA</t>
  </si>
  <si>
    <t>inch pound (pound inch)</t>
  </si>
  <si>
    <t xml:space="preserve">ASR </t>
  </si>
  <si>
    <t>Safe custody number</t>
  </si>
  <si>
    <t>person</t>
  </si>
  <si>
    <t>The number of a file or portfolio kept for safe custody on behalf of clients.</t>
  </si>
  <si>
    <t>INH</t>
  </si>
  <si>
    <t>inch</t>
  </si>
  <si>
    <t xml:space="preserve">ASS </t>
  </si>
  <si>
    <t>Master account number</t>
  </si>
  <si>
    <t>INK</t>
  </si>
  <si>
    <t>square inch</t>
  </si>
  <si>
    <t>A reference number identifying a master account.</t>
  </si>
  <si>
    <t>INQ</t>
  </si>
  <si>
    <t>cubic inch</t>
  </si>
  <si>
    <t xml:space="preserve">AST </t>
  </si>
  <si>
    <t>Group reference number</t>
  </si>
  <si>
    <t>ISD</t>
  </si>
  <si>
    <t>international sugar degree</t>
  </si>
  <si>
    <t>The reference number identifying a group.</t>
  </si>
  <si>
    <t>IU</t>
  </si>
  <si>
    <t>inch per second</t>
  </si>
  <si>
    <t xml:space="preserve">ASU </t>
  </si>
  <si>
    <t>Accounting transmission number</t>
  </si>
  <si>
    <t>IUG</t>
  </si>
  <si>
    <t>international unit per gram</t>
  </si>
  <si>
    <t>A number used to identify the transmission of an accounting book entry.</t>
  </si>
  <si>
    <t>IV</t>
  </si>
  <si>
    <t>inch per second squared</t>
  </si>
  <si>
    <t xml:space="preserve">ASV </t>
  </si>
  <si>
    <t>Product data file number</t>
  </si>
  <si>
    <t>J10</t>
  </si>
  <si>
    <t>percent per millimetre</t>
  </si>
  <si>
    <t>The number of a product data file.</t>
  </si>
  <si>
    <t>J12</t>
  </si>
  <si>
    <t>per mille per psi</t>
  </si>
  <si>
    <t xml:space="preserve">ASW </t>
  </si>
  <si>
    <t>Cadastro Geral do Contribuinte (CGC)</t>
  </si>
  <si>
    <t>J13</t>
  </si>
  <si>
    <t>degree API</t>
  </si>
  <si>
    <t>Brazilian taxpayer number.</t>
  </si>
  <si>
    <t>J14</t>
  </si>
  <si>
    <t>degree Baume (origin scale)</t>
  </si>
  <si>
    <t xml:space="preserve">ASX </t>
  </si>
  <si>
    <t>Foreign resident identification number</t>
  </si>
  <si>
    <t>J15</t>
  </si>
  <si>
    <t>degree Baume (US heavy)</t>
  </si>
  <si>
    <t>Number assigned by a government agency to identify a foreign resident.</t>
  </si>
  <si>
    <t>J16</t>
  </si>
  <si>
    <t>degree Baume (US light)</t>
  </si>
  <si>
    <t xml:space="preserve">ASY </t>
  </si>
  <si>
    <t>CD-ROM</t>
  </si>
  <si>
    <t>J17</t>
  </si>
  <si>
    <t>degree Balling</t>
  </si>
  <si>
    <t>Identity number of the Compact Disk Read Only Memory (CD-ROM).</t>
  </si>
  <si>
    <t>J18</t>
  </si>
  <si>
    <t>degree Brix</t>
  </si>
  <si>
    <t xml:space="preserve">ASZ </t>
  </si>
  <si>
    <t>Physical medium</t>
  </si>
  <si>
    <t>J19</t>
  </si>
  <si>
    <t>degree Fahrenheit hour square foot per British thermal unit (thermochemical)</t>
  </si>
  <si>
    <t>Identifies the physical medium.</t>
  </si>
  <si>
    <t>J2</t>
  </si>
  <si>
    <t>joule per kilogram</t>
  </si>
  <si>
    <t xml:space="preserve">ATA </t>
  </si>
  <si>
    <t>Financial cancellation reference number</t>
  </si>
  <si>
    <t>J20</t>
  </si>
  <si>
    <t>degree Fahrenheit per kelvin</t>
  </si>
  <si>
    <t>Reference number of a financial cancellation.</t>
  </si>
  <si>
    <t>J21</t>
  </si>
  <si>
    <t>degree Fahrenheit per bar</t>
  </si>
  <si>
    <t xml:space="preserve">ATB </t>
  </si>
  <si>
    <t>Purchase for export Customs agreement number</t>
  </si>
  <si>
    <t>J22</t>
  </si>
  <si>
    <t>degree Fahrenheit hour square foot per British thermal unit (international table)</t>
  </si>
  <si>
    <t>A number assigned by a Customs authority allowing the purchase of goods free of tax because they are to be exported immediately after the purchase.</t>
  </si>
  <si>
    <t>J23</t>
  </si>
  <si>
    <t>degree Fahrenheit per hour</t>
  </si>
  <si>
    <t xml:space="preserve">ATC </t>
  </si>
  <si>
    <t>Judgment number</t>
  </si>
  <si>
    <t>J24</t>
  </si>
  <si>
    <t>degree Fahrenheit per minute</t>
  </si>
  <si>
    <t>A reference number identifying the legal decision.</t>
  </si>
  <si>
    <t>J25</t>
  </si>
  <si>
    <t>degree Fahrenheit per second</t>
  </si>
  <si>
    <t xml:space="preserve">ATD </t>
  </si>
  <si>
    <t>Secretariat number</t>
  </si>
  <si>
    <t>J26</t>
  </si>
  <si>
    <t>reciprocal degree Fahrenheit</t>
  </si>
  <si>
    <t>A reference number identifying a secretariat.</t>
  </si>
  <si>
    <t>J27</t>
  </si>
  <si>
    <t>degree Oechsle</t>
  </si>
  <si>
    <t xml:space="preserve">ATE </t>
  </si>
  <si>
    <t>Previous banking status message reference</t>
  </si>
  <si>
    <t>J28</t>
  </si>
  <si>
    <t>degree Rankine per hour</t>
  </si>
  <si>
    <t>Message reference number of the previous banking status message being responded to.</t>
  </si>
  <si>
    <t>J29</t>
  </si>
  <si>
    <t>degree Rankine per minute</t>
  </si>
  <si>
    <t xml:space="preserve">ATF </t>
  </si>
  <si>
    <t>Last received banking status message reference</t>
  </si>
  <si>
    <t>J30</t>
  </si>
  <si>
    <t>degree Rankine per second</t>
  </si>
  <si>
    <t>Reference number of the latest received banking status message.</t>
  </si>
  <si>
    <t>J31</t>
  </si>
  <si>
    <t>degree Twaddell</t>
  </si>
  <si>
    <t xml:space="preserve">ATG </t>
  </si>
  <si>
    <t>Bank's documentary procedure reference</t>
  </si>
  <si>
    <t>J32</t>
  </si>
  <si>
    <t>micropoise</t>
  </si>
  <si>
    <t>Reference allocated by the bank to a documentary procedure.</t>
  </si>
  <si>
    <t>J33</t>
  </si>
  <si>
    <t>microgram per kilogram</t>
  </si>
  <si>
    <t xml:space="preserve">ATH </t>
  </si>
  <si>
    <t>Customer's documentary procedure reference</t>
  </si>
  <si>
    <t>J34</t>
  </si>
  <si>
    <t>microgram per cubic metre kelvin</t>
  </si>
  <si>
    <t>Reference allocated by a customer to a documentary procedure.</t>
  </si>
  <si>
    <t>J35</t>
  </si>
  <si>
    <t>microgram per cubic metre bar</t>
  </si>
  <si>
    <t xml:space="preserve">ATI </t>
  </si>
  <si>
    <t>Safe deposit box number</t>
  </si>
  <si>
    <t>J36</t>
  </si>
  <si>
    <t>microlitre per litre</t>
  </si>
  <si>
    <t>Number of the safe deposit box.</t>
  </si>
  <si>
    <t>J38</t>
  </si>
  <si>
    <t>baud</t>
  </si>
  <si>
    <t xml:space="preserve">ATJ </t>
  </si>
  <si>
    <t>Receiving Bankgiro number</t>
  </si>
  <si>
    <t>J39</t>
  </si>
  <si>
    <t>British thermal unit (mean)</t>
  </si>
  <si>
    <t>Number of the receiving Bankgiro.</t>
  </si>
  <si>
    <t>J40</t>
  </si>
  <si>
    <t>British thermal unit (international table) foot per hour square foot degree Fahrenheit</t>
  </si>
  <si>
    <t xml:space="preserve">ATK </t>
  </si>
  <si>
    <t>Sending Bankgiro number</t>
  </si>
  <si>
    <t>J41</t>
  </si>
  <si>
    <t>British thermal unit (international table) inch per hour square foot degree Fahrenheit</t>
  </si>
  <si>
    <t>Number of the sending Bankgiro.</t>
  </si>
  <si>
    <t>J42</t>
  </si>
  <si>
    <t>British thermal unit (international table) inch per second square foot degree Fahrenheit</t>
  </si>
  <si>
    <t xml:space="preserve">ATL </t>
  </si>
  <si>
    <t>Bankgiro reference</t>
  </si>
  <si>
    <t>J43</t>
  </si>
  <si>
    <t>British thermal unit (international table) per pound degree Fahrenheit</t>
  </si>
  <si>
    <t>Reference of the Bankgiro.</t>
  </si>
  <si>
    <t>J44</t>
  </si>
  <si>
    <t>British thermal unit (international table) per minute</t>
  </si>
  <si>
    <t xml:space="preserve">ATM </t>
  </si>
  <si>
    <t>Guarantee number</t>
  </si>
  <si>
    <t>J45</t>
  </si>
  <si>
    <t>British thermal unit (international table) per second</t>
  </si>
  <si>
    <t>Number of a guarantee.</t>
  </si>
  <si>
    <t>J46</t>
  </si>
  <si>
    <t>British thermal unit (thermochemical) foot per hour square foot degree Fahrenheit</t>
  </si>
  <si>
    <t xml:space="preserve">ATN </t>
  </si>
  <si>
    <t>Collection instrument number</t>
  </si>
  <si>
    <t>J47</t>
  </si>
  <si>
    <t>British thermal unit (thermochemical) per hour</t>
  </si>
  <si>
    <t>To identify the number of an instrument used to remit funds to a beneficiary.</t>
  </si>
  <si>
    <t>J48</t>
  </si>
  <si>
    <t>British thermal unit (thermochemical) inch per hour square foot degree Fahrenheit</t>
  </si>
  <si>
    <t xml:space="preserve">ATO </t>
  </si>
  <si>
    <t>Converted Postgiro number</t>
  </si>
  <si>
    <t>J49</t>
  </si>
  <si>
    <t>British thermal unit (thermochemical) inch per second square foot degree Fahrenheit</t>
  </si>
  <si>
    <t>To identify the reference number of a giro payment having been converted to a Postgiro account.</t>
  </si>
  <si>
    <t>J50</t>
  </si>
  <si>
    <t>British thermal unit (thermochemical) per pound degree Fahrenheit</t>
  </si>
  <si>
    <t xml:space="preserve">ATP </t>
  </si>
  <si>
    <t>Cost centre alignment number</t>
  </si>
  <si>
    <t>J51</t>
  </si>
  <si>
    <t>British thermal unit (thermochemical) per minute</t>
  </si>
  <si>
    <t>Number used in the financial management process to align cost allocations.</t>
  </si>
  <si>
    <t>J52</t>
  </si>
  <si>
    <t>British thermal unit (thermochemical) per second</t>
  </si>
  <si>
    <t xml:space="preserve">ATQ </t>
  </si>
  <si>
    <t>Kamer Van Koophandel (KVK) number</t>
  </si>
  <si>
    <t>J53</t>
  </si>
  <si>
    <t>coulomb square metre per kilogram</t>
  </si>
  <si>
    <t>An identification number assigned by the Dutch Chamber of Commerce to a business in the Netherlands.</t>
  </si>
  <si>
    <t>J54</t>
  </si>
  <si>
    <t>megabaud</t>
  </si>
  <si>
    <t xml:space="preserve">ATR </t>
  </si>
  <si>
    <t>Institut Belgo-Luxembourgeois de Codification (IBLC) number</t>
  </si>
  <si>
    <t>J55</t>
  </si>
  <si>
    <t>watt second</t>
  </si>
  <si>
    <t>An identification number assigned by the Luxembourg National Bank to a business in Luxembourg.</t>
  </si>
  <si>
    <t>J56</t>
  </si>
  <si>
    <t>bar per bar</t>
  </si>
  <si>
    <t xml:space="preserve">ATS </t>
  </si>
  <si>
    <t>External object reference</t>
  </si>
  <si>
    <t>J57</t>
  </si>
  <si>
    <t>barrel (UK petroleum)</t>
  </si>
  <si>
    <t>A reference identifying an external object.</t>
  </si>
  <si>
    <t>J58</t>
  </si>
  <si>
    <t>barrel (UK petroleum) per minute</t>
  </si>
  <si>
    <t xml:space="preserve">ATT </t>
  </si>
  <si>
    <t>Exceptional transport authorisation number</t>
  </si>
  <si>
    <t>J59</t>
  </si>
  <si>
    <t>barrel (UK petroleum) per day</t>
  </si>
  <si>
    <t>Authorisation number for exceptional transport (using specific equipment, out of gauge, materials and/or specific routing).</t>
  </si>
  <si>
    <t>J60</t>
  </si>
  <si>
    <t>barrel (UK petroleum) per hour</t>
  </si>
  <si>
    <t xml:space="preserve">ATU </t>
  </si>
  <si>
    <t>Clave Unica de Identificacion Tributaria (CUIT)</t>
  </si>
  <si>
    <t>J61</t>
  </si>
  <si>
    <t>barrel (UK petroleum) per second</t>
  </si>
  <si>
    <t>Tax identification number in Argentina.</t>
  </si>
  <si>
    <t>J62</t>
  </si>
  <si>
    <t>barrel (US petroleum) per hour</t>
  </si>
  <si>
    <t xml:space="preserve">ATV </t>
  </si>
  <si>
    <t>Registro Unico Tributario (RUT)</t>
  </si>
  <si>
    <t>J63</t>
  </si>
  <si>
    <t>barrel (US petroleum) per second</t>
  </si>
  <si>
    <t>Tax identification number in Chile.</t>
  </si>
  <si>
    <t>J64</t>
  </si>
  <si>
    <t>bushel (UK) per day</t>
  </si>
  <si>
    <t xml:space="preserve">ATW </t>
  </si>
  <si>
    <t>Flat rack container bundle identification number</t>
  </si>
  <si>
    <t>J65</t>
  </si>
  <si>
    <t>bushel (UK) per hour</t>
  </si>
  <si>
    <t>Reference number assigned to a bundle of flat rack containers.</t>
  </si>
  <si>
    <t>J66</t>
  </si>
  <si>
    <t>bushel (UK) per minute</t>
  </si>
  <si>
    <t xml:space="preserve">ATX </t>
  </si>
  <si>
    <t>Transport equipment acceptance order reference</t>
  </si>
  <si>
    <t>J67</t>
  </si>
  <si>
    <t>bushel (UK) per second</t>
  </si>
  <si>
    <t>Reference number assigned to an order to accept transport equipment that is to be delivered by an inland carrier to a specified facility.</t>
  </si>
  <si>
    <t>J68</t>
  </si>
  <si>
    <t>bushel (US dry) per day</t>
  </si>
  <si>
    <t xml:space="preserve">ATY </t>
  </si>
  <si>
    <t>Transport equipment release order reference</t>
  </si>
  <si>
    <t>J69</t>
  </si>
  <si>
    <t>bushel (US dry) per hour</t>
  </si>
  <si>
    <t>Reference number assigned to an order to release transport equipment which is to be picked up by an inland carrier from a specified facility.</t>
  </si>
  <si>
    <t>J70</t>
  </si>
  <si>
    <t>bushel (US dry) per minute</t>
  </si>
  <si>
    <t xml:space="preserve">ATZ </t>
  </si>
  <si>
    <t>Ship's stay reference number</t>
  </si>
  <si>
    <t>J71</t>
  </si>
  <si>
    <t>bushel (US dry) per second</t>
  </si>
  <si>
    <t>(1099) Reference number assigned by a port authority to the stay of a vessel in the port.</t>
  </si>
  <si>
    <t>J72</t>
  </si>
  <si>
    <t>centinewton metre</t>
  </si>
  <si>
    <t>Authorization to meet competition number</t>
  </si>
  <si>
    <t>J73</t>
  </si>
  <si>
    <t>centipoise per kelvin</t>
  </si>
  <si>
    <t>A number assigned by a requestor to an offer incoming following request for quote.</t>
  </si>
  <si>
    <t>J74</t>
  </si>
  <si>
    <t>centipoise per bar</t>
  </si>
  <si>
    <t xml:space="preserve">AUA </t>
  </si>
  <si>
    <t>Place of positioning reference</t>
  </si>
  <si>
    <t>J75</t>
  </si>
  <si>
    <t>calorie (mean)</t>
  </si>
  <si>
    <t>Identifies the reference pertaining to the place of positioning.</t>
  </si>
  <si>
    <t>J76</t>
  </si>
  <si>
    <t>calorie (international table) per gram degree Celsius</t>
  </si>
  <si>
    <t xml:space="preserve">AUB </t>
  </si>
  <si>
    <t>Party reference</t>
  </si>
  <si>
    <t>J78</t>
  </si>
  <si>
    <t>calorie (thermochemical) per centimetre second degree Celsius</t>
  </si>
  <si>
    <t>The reference to a party.</t>
  </si>
  <si>
    <t>J79</t>
  </si>
  <si>
    <t>calorie (thermochemical) per gram degree Celsius</t>
  </si>
  <si>
    <t xml:space="preserve">AUC </t>
  </si>
  <si>
    <t>Issued prescription identification</t>
  </si>
  <si>
    <t>J81</t>
  </si>
  <si>
    <t>calorie (thermochemical) per minute</t>
  </si>
  <si>
    <t>The identification of the issued prescription.</t>
  </si>
  <si>
    <t>J82</t>
  </si>
  <si>
    <t>calorie (thermochemical) per second</t>
  </si>
  <si>
    <t xml:space="preserve">AUD </t>
  </si>
  <si>
    <t>Collection reference</t>
  </si>
  <si>
    <t>J83</t>
  </si>
  <si>
    <t>clo</t>
  </si>
  <si>
    <t>A reference identifying a collection.</t>
  </si>
  <si>
    <t>J84</t>
  </si>
  <si>
    <t>centimetre per second kelvin</t>
  </si>
  <si>
    <t xml:space="preserve">AUE </t>
  </si>
  <si>
    <t>Travel service</t>
  </si>
  <si>
    <t>J85</t>
  </si>
  <si>
    <t>centimetre per second bar</t>
  </si>
  <si>
    <t>Reference identifying a travel service.</t>
  </si>
  <si>
    <t>J87</t>
  </si>
  <si>
    <t>cubic centimetre per cubic metre</t>
  </si>
  <si>
    <t xml:space="preserve">AUF </t>
  </si>
  <si>
    <t>Consignment stock contract</t>
  </si>
  <si>
    <t>J90</t>
  </si>
  <si>
    <t>cubic decimetre per day</t>
  </si>
  <si>
    <t>Reference identifying a consignment stock contract.</t>
  </si>
  <si>
    <t>J91</t>
  </si>
  <si>
    <t>cubic decimetre per cubic metre</t>
  </si>
  <si>
    <t xml:space="preserve">AUG </t>
  </si>
  <si>
    <t>Importer's letter of credit reference</t>
  </si>
  <si>
    <t>J92</t>
  </si>
  <si>
    <t>cubic decimetre per minute</t>
  </si>
  <si>
    <t>Letter of credit reference issued by importer.</t>
  </si>
  <si>
    <t>J93</t>
  </si>
  <si>
    <t>cubic decimetre per second</t>
  </si>
  <si>
    <t xml:space="preserve">AUH </t>
  </si>
  <si>
    <t>Performed prescription identification</t>
  </si>
  <si>
    <t>J95</t>
  </si>
  <si>
    <t>ounce (UK fluid) per day</t>
  </si>
  <si>
    <t>The identification of the prescription that has been carried into effect.</t>
  </si>
  <si>
    <t>J96</t>
  </si>
  <si>
    <t>ounce (UK fluid) per hour</t>
  </si>
  <si>
    <t xml:space="preserve">AUI </t>
  </si>
  <si>
    <t>Image reference</t>
  </si>
  <si>
    <t>J97</t>
  </si>
  <si>
    <t>ounce (UK fluid) per minute</t>
  </si>
  <si>
    <t>A reference number identifying an image.</t>
  </si>
  <si>
    <t>J98</t>
  </si>
  <si>
    <t>ounce (UK fluid) per second</t>
  </si>
  <si>
    <t xml:space="preserve">AUJ </t>
  </si>
  <si>
    <t>Proposed purchase order reference number</t>
  </si>
  <si>
    <t>J99</t>
  </si>
  <si>
    <t>ounce (US fluid) per day</t>
  </si>
  <si>
    <t>A reference number assigned to a proposed purchase order.</t>
  </si>
  <si>
    <t>joule per kelvin</t>
  </si>
  <si>
    <t xml:space="preserve">AUK </t>
  </si>
  <si>
    <t>Application for financial support reference number</t>
  </si>
  <si>
    <t>JK</t>
  </si>
  <si>
    <t>megajoule per kilogram</t>
  </si>
  <si>
    <t>Reference number assigned to an application for financial support.</t>
  </si>
  <si>
    <t>megajoule per cubic metre</t>
  </si>
  <si>
    <t xml:space="preserve">AUL </t>
  </si>
  <si>
    <t>Manufacturing quality agreement number</t>
  </si>
  <si>
    <t>JNT</t>
  </si>
  <si>
    <t>pipeline joint</t>
  </si>
  <si>
    <t>Reference number of a manufacturing quality agreement.</t>
  </si>
  <si>
    <t xml:space="preserve">AUM </t>
  </si>
  <si>
    <t>Software editor reference</t>
  </si>
  <si>
    <t>JPS</t>
  </si>
  <si>
    <t>hundred metre</t>
  </si>
  <si>
    <t>Reference identifying the software editor.</t>
  </si>
  <si>
    <t>JWL</t>
  </si>
  <si>
    <t>number of jewels</t>
  </si>
  <si>
    <t xml:space="preserve">AUN </t>
  </si>
  <si>
    <t>Software reference</t>
  </si>
  <si>
    <t>K1</t>
  </si>
  <si>
    <t>kilowatt demand</t>
  </si>
  <si>
    <t>Reference identifying the software.</t>
  </si>
  <si>
    <t>K10</t>
  </si>
  <si>
    <t>ounce (US fluid) per hour</t>
  </si>
  <si>
    <t xml:space="preserve">AUO </t>
  </si>
  <si>
    <t>Software quality reference</t>
  </si>
  <si>
    <t>K11</t>
  </si>
  <si>
    <t>ounce (US fluid) per minute</t>
  </si>
  <si>
    <t>Reference allocated to the software by a quality assurance agency.</t>
  </si>
  <si>
    <t>K12</t>
  </si>
  <si>
    <t>ounce (US fluid) per second</t>
  </si>
  <si>
    <t xml:space="preserve">AUP </t>
  </si>
  <si>
    <t>Consolidated orders' reference</t>
  </si>
  <si>
    <t>K13</t>
  </si>
  <si>
    <t>foot per degree Fahrenheit</t>
  </si>
  <si>
    <t>A reference number to identify orders which have been, or shall be consolidated.</t>
  </si>
  <si>
    <t>K14</t>
  </si>
  <si>
    <t>foot per hour</t>
  </si>
  <si>
    <t xml:space="preserve">AUQ </t>
  </si>
  <si>
    <t>Customs binding ruling number</t>
  </si>
  <si>
    <t>K15</t>
  </si>
  <si>
    <t>foot pound-force per hour</t>
  </si>
  <si>
    <t>Binding ruling number issued by customs.</t>
  </si>
  <si>
    <t>K16</t>
  </si>
  <si>
    <t>foot pound-force per minute</t>
  </si>
  <si>
    <t xml:space="preserve">AUR </t>
  </si>
  <si>
    <t>Customs non-binding ruling number</t>
  </si>
  <si>
    <t>K17</t>
  </si>
  <si>
    <t>foot per psi</t>
  </si>
  <si>
    <t>Non-binding ruling number issued by customs.</t>
  </si>
  <si>
    <t>K18</t>
  </si>
  <si>
    <t>foot per second degree Fahrenheit</t>
  </si>
  <si>
    <t xml:space="preserve">AUS </t>
  </si>
  <si>
    <t>Delivery route reference</t>
  </si>
  <si>
    <t>K19</t>
  </si>
  <si>
    <t>foot per second psi</t>
  </si>
  <si>
    <t>A reference to the route of the delivery.</t>
  </si>
  <si>
    <t>K2</t>
  </si>
  <si>
    <t>kilovolt ampere reactive demand</t>
  </si>
  <si>
    <t xml:space="preserve">AUT </t>
  </si>
  <si>
    <t>Net area supplier reference</t>
  </si>
  <si>
    <t>K20</t>
  </si>
  <si>
    <t>reciprocal cubic foot</t>
  </si>
  <si>
    <t>A reference identifying a supplier within a net area.</t>
  </si>
  <si>
    <t>K21</t>
  </si>
  <si>
    <t>cubic foot per degree Fahrenheit</t>
  </si>
  <si>
    <t xml:space="preserve">AUU </t>
  </si>
  <si>
    <t>Time series reference</t>
  </si>
  <si>
    <t>K22</t>
  </si>
  <si>
    <t>cubic foot per day</t>
  </si>
  <si>
    <t>Reference to a time series.</t>
  </si>
  <si>
    <t>K23</t>
  </si>
  <si>
    <t>cubic foot per psi</t>
  </si>
  <si>
    <t xml:space="preserve">AUV </t>
  </si>
  <si>
    <t>Connecting point to central grid</t>
  </si>
  <si>
    <t>K26</t>
  </si>
  <si>
    <t>gallon (UK) per day</t>
  </si>
  <si>
    <t>Reference to a connecting point to a central grid.</t>
  </si>
  <si>
    <t>K27</t>
  </si>
  <si>
    <t>gallon (UK) per hour</t>
  </si>
  <si>
    <t xml:space="preserve">AUW </t>
  </si>
  <si>
    <t>Marketing plan identification number (MPIN)</t>
  </si>
  <si>
    <t>K28</t>
  </si>
  <si>
    <t>gallon (UK) per second</t>
  </si>
  <si>
    <t>Number identifying a marketing plan.</t>
  </si>
  <si>
    <t>kilovolt ampere reactive hour</t>
  </si>
  <si>
    <t xml:space="preserve">AUX </t>
  </si>
  <si>
    <t>Entity reference number, previous</t>
  </si>
  <si>
    <t>K30</t>
  </si>
  <si>
    <t>gallon (US liquid) per second</t>
  </si>
  <si>
    <t>The previous reference number assigned to an entity.</t>
  </si>
  <si>
    <t>K31</t>
  </si>
  <si>
    <t>gram-force per square centimetre</t>
  </si>
  <si>
    <t xml:space="preserve">AUY </t>
  </si>
  <si>
    <t>International Standard Industrial Classification (ISIC)</t>
  </si>
  <si>
    <t>K32</t>
  </si>
  <si>
    <t>gill (UK) per day</t>
  </si>
  <si>
    <t>code A code specifying an international standard industrial classification.</t>
  </si>
  <si>
    <t>K33</t>
  </si>
  <si>
    <t>gill (UK) per hour</t>
  </si>
  <si>
    <t xml:space="preserve">AUZ </t>
  </si>
  <si>
    <t>Customs pre-approval ruling number</t>
  </si>
  <si>
    <t>K34</t>
  </si>
  <si>
    <t>gill (UK) per minute</t>
  </si>
  <si>
    <t>Pre-approval ruling number issued by Customs.</t>
  </si>
  <si>
    <t>K35</t>
  </si>
  <si>
    <t>gill (UK) per second</t>
  </si>
  <si>
    <t xml:space="preserve">AV </t>
  </si>
  <si>
    <t>Account payable number</t>
  </si>
  <si>
    <t>K36</t>
  </si>
  <si>
    <t>gill (US) per day</t>
  </si>
  <si>
    <t>Reference number assigned by accounts payable department to the account of a specific creditor.</t>
  </si>
  <si>
    <t>K37</t>
  </si>
  <si>
    <t>gill (US) per hour</t>
  </si>
  <si>
    <t xml:space="preserve">AVA </t>
  </si>
  <si>
    <t>First financial institution's transaction reference</t>
  </si>
  <si>
    <t>K38</t>
  </si>
  <si>
    <t>gill (US) per minute</t>
  </si>
  <si>
    <t>Identifies the reference given to the individual transaction by the financial institution that is the transaction's point of entry into the interbank transaction chain.</t>
  </si>
  <si>
    <t>K39</t>
  </si>
  <si>
    <t>gill (US) per second</t>
  </si>
  <si>
    <t xml:space="preserve">AVB </t>
  </si>
  <si>
    <t>Product characteristics directory</t>
  </si>
  <si>
    <t>K40</t>
  </si>
  <si>
    <t>standard acceleration of free fall</t>
  </si>
  <si>
    <t>A reference to a product characteristics directory.</t>
  </si>
  <si>
    <t>K41</t>
  </si>
  <si>
    <t>grain per gallon (US)</t>
  </si>
  <si>
    <t xml:space="preserve">AVC </t>
  </si>
  <si>
    <t>Supplier's customer reference number</t>
  </si>
  <si>
    <t>K42</t>
  </si>
  <si>
    <t>horsepower (boiler)</t>
  </si>
  <si>
    <t>A number, assigned by a supplier, to reference a customer.</t>
  </si>
  <si>
    <t>K43</t>
  </si>
  <si>
    <t>horsepower (electric)</t>
  </si>
  <si>
    <t xml:space="preserve">AVD </t>
  </si>
  <si>
    <t>Inventory report request number</t>
  </si>
  <si>
    <t>K45</t>
  </si>
  <si>
    <t>inch per degree Fahrenheit</t>
  </si>
  <si>
    <t>Reference number assigned to a request for an inventory report.</t>
  </si>
  <si>
    <t>K46</t>
  </si>
  <si>
    <t>inch per psi</t>
  </si>
  <si>
    <t xml:space="preserve">AVE </t>
  </si>
  <si>
    <t>Metering point</t>
  </si>
  <si>
    <t>K47</t>
  </si>
  <si>
    <t>inch per second degree Fahrenheit</t>
  </si>
  <si>
    <t>Reference to a metering point.</t>
  </si>
  <si>
    <t>K48</t>
  </si>
  <si>
    <t>inch per second psi</t>
  </si>
  <si>
    <t xml:space="preserve">AVF </t>
  </si>
  <si>
    <t>Passenger reservation number</t>
  </si>
  <si>
    <t>K49</t>
  </si>
  <si>
    <t>reciprocal cubic inch</t>
  </si>
  <si>
    <t>Number assigned by the travel supplier to identify the passenger reservation.</t>
  </si>
  <si>
    <t>K50</t>
  </si>
  <si>
    <t>kilobaud</t>
  </si>
  <si>
    <t xml:space="preserve">AVG </t>
  </si>
  <si>
    <t>Slaughterhouse approval number</t>
  </si>
  <si>
    <t>K51</t>
  </si>
  <si>
    <t>kilocalorie (mean)</t>
  </si>
  <si>
    <t>Veterinary licence number allocated by a national authority to a slaughterhouse.</t>
  </si>
  <si>
    <t>K52</t>
  </si>
  <si>
    <t>kilocalorie (international table) per hour metre degree Celsius</t>
  </si>
  <si>
    <t xml:space="preserve">AVH </t>
  </si>
  <si>
    <t>Meat cutting plant approval number</t>
  </si>
  <si>
    <t>K53</t>
  </si>
  <si>
    <t>kilocalorie (thermochemical)</t>
  </si>
  <si>
    <t>Veterinary licence number allocated by a national authority to a meat cutting plant.</t>
  </si>
  <si>
    <t>K54</t>
  </si>
  <si>
    <t>kilocalorie (thermochemical) per minute</t>
  </si>
  <si>
    <t xml:space="preserve">AVI </t>
  </si>
  <si>
    <t>Customer travel service identifier</t>
  </si>
  <si>
    <t>K55</t>
  </si>
  <si>
    <t>kilocalorie (thermochemical) per second</t>
  </si>
  <si>
    <t>A reference identifying a travel service to a customer.</t>
  </si>
  <si>
    <t>K58</t>
  </si>
  <si>
    <t>kilomole per hour</t>
  </si>
  <si>
    <t xml:space="preserve">AVJ </t>
  </si>
  <si>
    <t>Export control classification number</t>
  </si>
  <si>
    <t>K59</t>
  </si>
  <si>
    <t>kilomole per cubic metre kelvin</t>
  </si>
  <si>
    <t>Number identifying the classification of goods covered by an export licence.</t>
  </si>
  <si>
    <t>K6</t>
  </si>
  <si>
    <t>kilolitre</t>
  </si>
  <si>
    <t xml:space="preserve">AVK </t>
  </si>
  <si>
    <t>Broker reference 3</t>
  </si>
  <si>
    <t>K60</t>
  </si>
  <si>
    <t>kilomole per cubic metre bar</t>
  </si>
  <si>
    <t>Third reference of a broker.</t>
  </si>
  <si>
    <t>K61</t>
  </si>
  <si>
    <t>kilomole per minute</t>
  </si>
  <si>
    <t xml:space="preserve">AVL </t>
  </si>
  <si>
    <t>Consignment information</t>
  </si>
  <si>
    <t>K62</t>
  </si>
  <si>
    <t>litre per litre</t>
  </si>
  <si>
    <t>Code identifying that the reference number given applies to the consignment information segment group in the referred message .</t>
  </si>
  <si>
    <t>K63</t>
  </si>
  <si>
    <t>reciprocal litre</t>
  </si>
  <si>
    <t xml:space="preserve">AVM </t>
  </si>
  <si>
    <t>Goods item information</t>
  </si>
  <si>
    <t>K64</t>
  </si>
  <si>
    <t>pound (avoirdupois) per degree Fahrenheit</t>
  </si>
  <si>
    <t>Code identifying that the reference number given applies to the goods item information segment group in the referred message.</t>
  </si>
  <si>
    <t>K65</t>
  </si>
  <si>
    <t>pound (avoirdupois) square foot</t>
  </si>
  <si>
    <t xml:space="preserve">AVN </t>
  </si>
  <si>
    <t>Dangerous Goods information</t>
  </si>
  <si>
    <t>K66</t>
  </si>
  <si>
    <t>pound (avoirdupois) per day</t>
  </si>
  <si>
    <t>Code identifying that the reference number given applies to the dangerous goods information segment group in the referred message.</t>
  </si>
  <si>
    <t>K67</t>
  </si>
  <si>
    <t>pound per foot hour</t>
  </si>
  <si>
    <t xml:space="preserve">AVO </t>
  </si>
  <si>
    <t>Pilotage services exemption number</t>
  </si>
  <si>
    <t>K68</t>
  </si>
  <si>
    <t>pound per foot second</t>
  </si>
  <si>
    <t>Number identifying the permit to not use pilotage services.</t>
  </si>
  <si>
    <t>K69</t>
  </si>
  <si>
    <t>pound (avoirdupois) per cubic foot degree Fahrenheit</t>
  </si>
  <si>
    <t xml:space="preserve">AVP </t>
  </si>
  <si>
    <t>Person registration number</t>
  </si>
  <si>
    <t>K70</t>
  </si>
  <si>
    <t>pound (avoirdupois) per cubic foot psi</t>
  </si>
  <si>
    <t>A number assigned to an individual.</t>
  </si>
  <si>
    <t>K71</t>
  </si>
  <si>
    <t>pound (avoirdupois) per gallon (UK)</t>
  </si>
  <si>
    <t xml:space="preserve">AVQ </t>
  </si>
  <si>
    <t>Place of packing approval number</t>
  </si>
  <si>
    <t>K73</t>
  </si>
  <si>
    <t>pound (avoirdupois) per hour degree Fahrenheit</t>
  </si>
  <si>
    <t>Approval Number of the place where goods are packaged.</t>
  </si>
  <si>
    <t>K74</t>
  </si>
  <si>
    <t>pound (avoirdupois) per hour psi</t>
  </si>
  <si>
    <t xml:space="preserve">AVR </t>
  </si>
  <si>
    <t>Original Mandate Reference</t>
  </si>
  <si>
    <t>K75</t>
  </si>
  <si>
    <t>pound (avoirdupois) per cubic inch degree Fahrenheit</t>
  </si>
  <si>
    <t>Reference to a specific related original mandate given by the relevant party for underlying business or action in case of reference or mandate change.</t>
  </si>
  <si>
    <t>K76</t>
  </si>
  <si>
    <t>pound (avoirdupois) per cubic inch psi</t>
  </si>
  <si>
    <t xml:space="preserve">AVS </t>
  </si>
  <si>
    <t>Mandate Reference</t>
  </si>
  <si>
    <t>K77</t>
  </si>
  <si>
    <t>pound (avoirdupois) per psi</t>
  </si>
  <si>
    <t>Reference to a specific mandate given by the relevant party for underlying business or action.</t>
  </si>
  <si>
    <t>K78</t>
  </si>
  <si>
    <t>pound (avoirdupois) per minute</t>
  </si>
  <si>
    <t xml:space="preserve">AVT </t>
  </si>
  <si>
    <t>Reservation station indentifier</t>
  </si>
  <si>
    <t>K79</t>
  </si>
  <si>
    <t>pound (avoirdupois) per minute degree Fahrenheit</t>
  </si>
  <si>
    <t>Reference to the station where a reservation was made.</t>
  </si>
  <si>
    <t>K80</t>
  </si>
  <si>
    <t>pound (avoirdupois) per minute psi</t>
  </si>
  <si>
    <t xml:space="preserve">AVU </t>
  </si>
  <si>
    <t>Unique goods shipment identifier</t>
  </si>
  <si>
    <t>K81</t>
  </si>
  <si>
    <t>pound (avoirdupois) per second</t>
  </si>
  <si>
    <t>Unique identifier assigned to a shipment of goods linking trade, tracking and transport information.</t>
  </si>
  <si>
    <t>K82</t>
  </si>
  <si>
    <t>pound (avoirdupois) per second degree Fahrenheit</t>
  </si>
  <si>
    <t xml:space="preserve">AVV </t>
  </si>
  <si>
    <t>Framework Agreement Number</t>
  </si>
  <si>
    <t>K83</t>
  </si>
  <si>
    <t>pound (avoirdupois) per second psi</t>
  </si>
  <si>
    <t>A reference to an agreement between one or more contracting authorities and one or more economic operators, the purpose of which is to establish the terms governing contracts to be awarded during a given period, in particular with regard to price and, where appropriate, the quantity envisaged.</t>
  </si>
  <si>
    <t>K84</t>
  </si>
  <si>
    <t>pound per cubic yard</t>
  </si>
  <si>
    <t xml:space="preserve">AVW </t>
  </si>
  <si>
    <t>Hash value</t>
  </si>
  <si>
    <t>K85</t>
  </si>
  <si>
    <t>pound-force per square foot</t>
  </si>
  <si>
    <t>Contains the hash value of a related document.</t>
  </si>
  <si>
    <t>K86</t>
  </si>
  <si>
    <t>pound-force per square inch degree Fahrenheit</t>
  </si>
  <si>
    <t xml:space="preserve">AVX </t>
  </si>
  <si>
    <t>Movement reference number</t>
  </si>
  <si>
    <t>K87</t>
  </si>
  <si>
    <t>psi cubic inch per second</t>
  </si>
  <si>
    <t>Number assigned by customs referencing receipt of an Entry Summary Declaration.</t>
  </si>
  <si>
    <t>K88</t>
  </si>
  <si>
    <t>psi litre per second</t>
  </si>
  <si>
    <t xml:space="preserve">AVY </t>
  </si>
  <si>
    <t>Economic Operators Registration and Identification Number</t>
  </si>
  <si>
    <t>K89</t>
  </si>
  <si>
    <t>psi cubic metre per second</t>
  </si>
  <si>
    <t>(EORI) Number assigned by an authority to an economic operator.</t>
  </si>
  <si>
    <t>K90</t>
  </si>
  <si>
    <t>psi cubic yard per second</t>
  </si>
  <si>
    <t xml:space="preserve">AVZ </t>
  </si>
  <si>
    <t>Local Reference Number</t>
  </si>
  <si>
    <t>K91</t>
  </si>
  <si>
    <t>pound-force second per square foot</t>
  </si>
  <si>
    <t>Number assigned by a national customs authority to an Entry Summary Declaration.</t>
  </si>
  <si>
    <t>K92</t>
  </si>
  <si>
    <t>pound-force second per square inch</t>
  </si>
  <si>
    <t xml:space="preserve">AWA </t>
  </si>
  <si>
    <t>Rate code number</t>
  </si>
  <si>
    <t>K93</t>
  </si>
  <si>
    <t>reciprocal psi</t>
  </si>
  <si>
    <t>Number assigned by a buyer to rate a product.</t>
  </si>
  <si>
    <t>K94</t>
  </si>
  <si>
    <t>quart (UK liquid) per day</t>
  </si>
  <si>
    <t xml:space="preserve">AWB </t>
  </si>
  <si>
    <t>Air waybill number</t>
  </si>
  <si>
    <t>K95</t>
  </si>
  <si>
    <t>quart (UK liquid) per hour</t>
  </si>
  <si>
    <t>Reference number assigned to an air waybill, see: 1001 = 740.</t>
  </si>
  <si>
    <t>K96</t>
  </si>
  <si>
    <t>quart (UK liquid) per minute</t>
  </si>
  <si>
    <t xml:space="preserve">AWC </t>
  </si>
  <si>
    <t>Documentary credit amendment number</t>
  </si>
  <si>
    <t>K97</t>
  </si>
  <si>
    <t>quart (UK liquid) per second</t>
  </si>
  <si>
    <t>Number of the amendment of the documentary credit.</t>
  </si>
  <si>
    <t>K98</t>
  </si>
  <si>
    <t>quart (US liquid) per day</t>
  </si>
  <si>
    <t xml:space="preserve">AWD </t>
  </si>
  <si>
    <t>Advising bank's reference</t>
  </si>
  <si>
    <t>K99</t>
  </si>
  <si>
    <t>quart (US liquid) per hour</t>
  </si>
  <si>
    <t>Reference number of the advising bank.</t>
  </si>
  <si>
    <t>KA</t>
  </si>
  <si>
    <t>cake</t>
  </si>
  <si>
    <t xml:space="preserve">AWE </t>
  </si>
  <si>
    <t>Cost centre</t>
  </si>
  <si>
    <t>KAT</t>
  </si>
  <si>
    <t>katal</t>
  </si>
  <si>
    <t>A number identifying a cost centre.</t>
  </si>
  <si>
    <t>KB</t>
  </si>
  <si>
    <t>kilocharacter</t>
  </si>
  <si>
    <t xml:space="preserve">AWF </t>
  </si>
  <si>
    <t>Work item quantity determination</t>
  </si>
  <si>
    <t>KBA</t>
  </si>
  <si>
    <t>kilobar</t>
  </si>
  <si>
    <t>A reference assigned to a work item quantity determination.</t>
  </si>
  <si>
    <t>KCC</t>
  </si>
  <si>
    <t>kilogram of choline chloride</t>
  </si>
  <si>
    <t xml:space="preserve">AWG </t>
  </si>
  <si>
    <t>Internal data process number</t>
  </si>
  <si>
    <t>KDW</t>
  </si>
  <si>
    <t>kilogram drained net weight</t>
  </si>
  <si>
    <t>A number identifying an internal data process.</t>
  </si>
  <si>
    <t>KEL</t>
  </si>
  <si>
    <t>kelvin</t>
  </si>
  <si>
    <t xml:space="preserve">AWH </t>
  </si>
  <si>
    <t>Category of work reference</t>
  </si>
  <si>
    <t>A reference identifying a category of work.</t>
  </si>
  <si>
    <t>kilogram per second</t>
  </si>
  <si>
    <t xml:space="preserve">AWI </t>
  </si>
  <si>
    <t>Policy form number</t>
  </si>
  <si>
    <t>KHY</t>
  </si>
  <si>
    <t>kilogram of hydrogen peroxide</t>
  </si>
  <si>
    <t>Number assigned to a policy form.</t>
  </si>
  <si>
    <t>KHZ</t>
  </si>
  <si>
    <t>kilohertz</t>
  </si>
  <si>
    <t xml:space="preserve">AWJ </t>
  </si>
  <si>
    <t>Net area</t>
  </si>
  <si>
    <t>kilogram per millimetre width</t>
  </si>
  <si>
    <t>Reference to an area of a net.</t>
  </si>
  <si>
    <t>KIC</t>
  </si>
  <si>
    <t>kilogram, including container</t>
  </si>
  <si>
    <t xml:space="preserve">AWK </t>
  </si>
  <si>
    <t>Service provider</t>
  </si>
  <si>
    <t>KIP</t>
  </si>
  <si>
    <t>kilogram, including inner packaging</t>
  </si>
  <si>
    <t>Reference of the service provider.</t>
  </si>
  <si>
    <t>KJ</t>
  </si>
  <si>
    <t>kilosegment</t>
  </si>
  <si>
    <t xml:space="preserve">AWL </t>
  </si>
  <si>
    <t>Error position</t>
  </si>
  <si>
    <t>Reference to the position of an error in a message.</t>
  </si>
  <si>
    <t>KL</t>
  </si>
  <si>
    <t>kilogram per metre</t>
  </si>
  <si>
    <t xml:space="preserve">AWM </t>
  </si>
  <si>
    <t>Service category reference</t>
  </si>
  <si>
    <t>KLK</t>
  </si>
  <si>
    <t>lactic dry material percentage</t>
  </si>
  <si>
    <t>Reference identifying the service category.</t>
  </si>
  <si>
    <t>KLX</t>
  </si>
  <si>
    <t>kilolux</t>
  </si>
  <si>
    <t xml:space="preserve">AWN </t>
  </si>
  <si>
    <t>Connected location</t>
  </si>
  <si>
    <t>KMA</t>
  </si>
  <si>
    <t>kilogram of methylamine</t>
  </si>
  <si>
    <t>Reference of a connected location.</t>
  </si>
  <si>
    <t>KMH</t>
  </si>
  <si>
    <t>kilometre per hour</t>
  </si>
  <si>
    <t xml:space="preserve">AWO </t>
  </si>
  <si>
    <t>Related party</t>
  </si>
  <si>
    <t>KMK</t>
  </si>
  <si>
    <t>square kilometre</t>
  </si>
  <si>
    <t>Reference of a related party.</t>
  </si>
  <si>
    <t>KMQ</t>
  </si>
  <si>
    <t>kilogram per cubic metre</t>
  </si>
  <si>
    <t xml:space="preserve">AWP </t>
  </si>
  <si>
    <t>Latest accounting entry record reference</t>
  </si>
  <si>
    <t>KMT</t>
  </si>
  <si>
    <t>kilometre</t>
  </si>
  <si>
    <t>Code identifying the reference of the latest accounting entry record.</t>
  </si>
  <si>
    <t>KNI</t>
  </si>
  <si>
    <t>kilogram of nitrogen</t>
  </si>
  <si>
    <t xml:space="preserve">AWQ </t>
  </si>
  <si>
    <t>Accounting entry</t>
  </si>
  <si>
    <t>KNM</t>
  </si>
  <si>
    <t>kilonewton per square metre</t>
  </si>
  <si>
    <t>Accounting entry to which this item is related.</t>
  </si>
  <si>
    <t>KNS</t>
  </si>
  <si>
    <t>kilogram named substance</t>
  </si>
  <si>
    <t xml:space="preserve">AWR </t>
  </si>
  <si>
    <t>Document reference, original</t>
  </si>
  <si>
    <t>KNT</t>
  </si>
  <si>
    <t>knot</t>
  </si>
  <si>
    <t>The original reference of a document.</t>
  </si>
  <si>
    <t>milliequivalence caustic potash per gram of product</t>
  </si>
  <si>
    <t xml:space="preserve">AWS </t>
  </si>
  <si>
    <t>Hygienic Certificate number, national</t>
  </si>
  <si>
    <t>KPA</t>
  </si>
  <si>
    <t>kilopascal</t>
  </si>
  <si>
    <t>Nationally set Hygienic Certificate number, such as sanitary, epidemiologic.</t>
  </si>
  <si>
    <t>KPH</t>
  </si>
  <si>
    <t>kilogram of potassium hydroxide (caustic potash)</t>
  </si>
  <si>
    <t xml:space="preserve">AWT </t>
  </si>
  <si>
    <t>Administrative Reference Code</t>
  </si>
  <si>
    <t>KPO</t>
  </si>
  <si>
    <t>kilogram of potassium oxide</t>
  </si>
  <si>
    <t>Reference number assigned by Customs to a �shipment of excise goods�.</t>
  </si>
  <si>
    <t>KPP</t>
  </si>
  <si>
    <t>kilogram of phosphorus pentoxide (phosphoric anhydride)</t>
  </si>
  <si>
    <t xml:space="preserve">AWU </t>
  </si>
  <si>
    <t>Pick-up sheet number</t>
  </si>
  <si>
    <t>kiloroentgen</t>
  </si>
  <si>
    <t>Reference number assigned to a pick-up sheet.</t>
  </si>
  <si>
    <t>KSD</t>
  </si>
  <si>
    <t>kilogram of substance 90 % dry</t>
  </si>
  <si>
    <t xml:space="preserve">AWV </t>
  </si>
  <si>
    <t>Phone number</t>
  </si>
  <si>
    <t>KSH</t>
  </si>
  <si>
    <t>kilogram of sodium hydroxide (caustic soda)</t>
  </si>
  <si>
    <t>A sequence of digits used to call from one telephone line to another in a public telephone network.</t>
  </si>
  <si>
    <t>KT</t>
  </si>
  <si>
    <t>kit</t>
  </si>
  <si>
    <t xml:space="preserve">AWW </t>
  </si>
  <si>
    <t>Buyer's fund number</t>
  </si>
  <si>
    <t>KTN</t>
  </si>
  <si>
    <t>kilotonne</t>
  </si>
  <si>
    <t>A reference number indicating the fund number used by the buyer.</t>
  </si>
  <si>
    <t>KUR</t>
  </si>
  <si>
    <t>kilogram of uranium</t>
  </si>
  <si>
    <t xml:space="preserve">AWX </t>
  </si>
  <si>
    <t>Company trading account number</t>
  </si>
  <si>
    <t>KVA</t>
  </si>
  <si>
    <t>kilovolt - ampere</t>
  </si>
  <si>
    <t>A reference number identifying a company trading account.</t>
  </si>
  <si>
    <t xml:space="preserve">AWY </t>
  </si>
  <si>
    <t>Reserved goods identifier</t>
  </si>
  <si>
    <t>KVT</t>
  </si>
  <si>
    <t>kilovolt</t>
  </si>
  <si>
    <t>A reference number identifying goods in stock which have been reserved for a party.</t>
  </si>
  <si>
    <t>kilogram per millimetre</t>
  </si>
  <si>
    <t xml:space="preserve">AWZ </t>
  </si>
  <si>
    <t>Handling and movement reference number</t>
  </si>
  <si>
    <t>A reference number identifying a previously transmitted cargo/goods handling and movement message.</t>
  </si>
  <si>
    <t>KWN</t>
  </si>
  <si>
    <t>Kilowatt hour per normalized cubic metre</t>
  </si>
  <si>
    <t xml:space="preserve">AXA </t>
  </si>
  <si>
    <t>Instruction to despatch reference number</t>
  </si>
  <si>
    <t>KWO</t>
  </si>
  <si>
    <t>kilogram of tungsten trioxide</t>
  </si>
  <si>
    <t>A reference number identifying a previously transmitted instruction to despatch message.</t>
  </si>
  <si>
    <t>KWS</t>
  </si>
  <si>
    <t>Kilowatt hour per standard cubic metre</t>
  </si>
  <si>
    <t xml:space="preserve">AXB </t>
  </si>
  <si>
    <t>Instruction for returns number</t>
  </si>
  <si>
    <t>A reference number identifying a previously communicated instruction for return message.</t>
  </si>
  <si>
    <t>KX</t>
  </si>
  <si>
    <t>millilitre per kilogram</t>
  </si>
  <si>
    <t xml:space="preserve">AXC </t>
  </si>
  <si>
    <t>Metered services consumption report number</t>
  </si>
  <si>
    <t>L10</t>
  </si>
  <si>
    <t>quart (US liquid) per minute</t>
  </si>
  <si>
    <t>A reference number identifying a previously communicated metered services consumption report.</t>
  </si>
  <si>
    <t>L11</t>
  </si>
  <si>
    <t>quart (US liquid) per second</t>
  </si>
  <si>
    <t xml:space="preserve">AXD </t>
  </si>
  <si>
    <t>Order status enquiry number</t>
  </si>
  <si>
    <t>L12</t>
  </si>
  <si>
    <t>metre per second kelvin</t>
  </si>
  <si>
    <t>A reference number to a previously sent order status enquiry.</t>
  </si>
  <si>
    <t>L13</t>
  </si>
  <si>
    <t>metre per second bar</t>
  </si>
  <si>
    <t xml:space="preserve">AXE </t>
  </si>
  <si>
    <t>Firm booking reference number</t>
  </si>
  <si>
    <t>L14</t>
  </si>
  <si>
    <t>square metre hour degree Celsius per kilocalorie (international table)</t>
  </si>
  <si>
    <t>A reference number identifying a previous firm booking.</t>
  </si>
  <si>
    <t>L15</t>
  </si>
  <si>
    <t>millipascal second per kelvin</t>
  </si>
  <si>
    <t xml:space="preserve">AXF </t>
  </si>
  <si>
    <t>Product inquiry number</t>
  </si>
  <si>
    <t>L16</t>
  </si>
  <si>
    <t>millipascal second per bar</t>
  </si>
  <si>
    <t>A reference number identifying a previously communicated product inquiry.</t>
  </si>
  <si>
    <t>L17</t>
  </si>
  <si>
    <t>milligram per cubic metre kelvin</t>
  </si>
  <si>
    <t xml:space="preserve">AXG </t>
  </si>
  <si>
    <t>Split delivery number</t>
  </si>
  <si>
    <t>L18</t>
  </si>
  <si>
    <t>milligram per cubic metre bar</t>
  </si>
  <si>
    <t>A reference number identifying a split delivery.</t>
  </si>
  <si>
    <t>L19</t>
  </si>
  <si>
    <t>millilitre per litre</t>
  </si>
  <si>
    <t xml:space="preserve">AXH </t>
  </si>
  <si>
    <t>Service relation number</t>
  </si>
  <si>
    <t>L2</t>
  </si>
  <si>
    <t>litre per minute</t>
  </si>
  <si>
    <t>A reference number identifying the relationship between a service provider and a service client, e.g., treatment of a patient in a hospital, usage by a member of a library facility, etc.</t>
  </si>
  <si>
    <t>L20</t>
  </si>
  <si>
    <t>reciprocal cubic millimetre</t>
  </si>
  <si>
    <t xml:space="preserve">AXI </t>
  </si>
  <si>
    <t>Serial shipping container code</t>
  </si>
  <si>
    <t>L21</t>
  </si>
  <si>
    <t>cubic millimetre per cubic metre</t>
  </si>
  <si>
    <t>Reference number identifying a logistic unit.</t>
  </si>
  <si>
    <t>L23</t>
  </si>
  <si>
    <t>mole per hour</t>
  </si>
  <si>
    <t xml:space="preserve">AXJ </t>
  </si>
  <si>
    <t>Test specification number</t>
  </si>
  <si>
    <t>L24</t>
  </si>
  <si>
    <t>mole per kilogram kelvin</t>
  </si>
  <si>
    <t>A reference number identifying a test specification.</t>
  </si>
  <si>
    <t>L25</t>
  </si>
  <si>
    <t>mole per kilogram bar</t>
  </si>
  <si>
    <t xml:space="preserve">AXK </t>
  </si>
  <si>
    <t>Transport status report number</t>
  </si>
  <si>
    <t>L26</t>
  </si>
  <si>
    <t>mole per litre kelvin</t>
  </si>
  <si>
    <t>[1125] A reference number identifying a transport status report.</t>
  </si>
  <si>
    <t>L27</t>
  </si>
  <si>
    <t>mole per litre bar</t>
  </si>
  <si>
    <t xml:space="preserve">AXL </t>
  </si>
  <si>
    <t>Tooling contract number</t>
  </si>
  <si>
    <t>L28</t>
  </si>
  <si>
    <t>mole per cubic metre kelvin</t>
  </si>
  <si>
    <t>A reference number of the tooling contract.</t>
  </si>
  <si>
    <t>L29</t>
  </si>
  <si>
    <t>mole per cubic metre bar</t>
  </si>
  <si>
    <t xml:space="preserve">AXM </t>
  </si>
  <si>
    <t>Formula reference number</t>
  </si>
  <si>
    <t>L30</t>
  </si>
  <si>
    <t>mole per minute</t>
  </si>
  <si>
    <t>The reference number which identifies a formula.</t>
  </si>
  <si>
    <t>L31</t>
  </si>
  <si>
    <t>milliroentgen aequivalent men</t>
  </si>
  <si>
    <t xml:space="preserve">AXN </t>
  </si>
  <si>
    <t>Pre-agreement number</t>
  </si>
  <si>
    <t>L32</t>
  </si>
  <si>
    <t>nanogram per kilogram</t>
  </si>
  <si>
    <t>A reference number identifying a pre-agreement.</t>
  </si>
  <si>
    <t>L33</t>
  </si>
  <si>
    <t>ounce (avoirdupois) per day</t>
  </si>
  <si>
    <t xml:space="preserve">AXO </t>
  </si>
  <si>
    <t>Product certification number</t>
  </si>
  <si>
    <t>L34</t>
  </si>
  <si>
    <t>ounce (avoirdupois) per hour</t>
  </si>
  <si>
    <t>Number assigned by a governing body (or their agents) to a product which certifies compliance with a standard.</t>
  </si>
  <si>
    <t>L35</t>
  </si>
  <si>
    <t>ounce (avoirdupois) per minute</t>
  </si>
  <si>
    <t xml:space="preserve">AXP </t>
  </si>
  <si>
    <t>Consignment contract number</t>
  </si>
  <si>
    <t>L36</t>
  </si>
  <si>
    <t>ounce (avoirdupois) per second</t>
  </si>
  <si>
    <t>Reference number identifying a consignment contract.</t>
  </si>
  <si>
    <t>L37</t>
  </si>
  <si>
    <t>ounce (avoirdupois) per gallon (UK)</t>
  </si>
  <si>
    <t xml:space="preserve">AXQ </t>
  </si>
  <si>
    <t>Product specification reference number</t>
  </si>
  <si>
    <t>L38</t>
  </si>
  <si>
    <t>ounce (avoirdupois) per gallon (US)</t>
  </si>
  <si>
    <t>Number assigned by the issuer to his product specification.</t>
  </si>
  <si>
    <t>L39</t>
  </si>
  <si>
    <t>ounce (avoirdupois) per cubic inch</t>
  </si>
  <si>
    <t xml:space="preserve">AXR </t>
  </si>
  <si>
    <t>Payroll deduction advice reference</t>
  </si>
  <si>
    <t>L40</t>
  </si>
  <si>
    <t>ounce (avoirdupois)-force</t>
  </si>
  <si>
    <t>A reference number identifying a payroll deduction advice.</t>
  </si>
  <si>
    <t>L41</t>
  </si>
  <si>
    <t>ounce (avoirdupois)-force inch</t>
  </si>
  <si>
    <t>AXS</t>
  </si>
  <si>
    <t>TRACES party identification</t>
  </si>
  <si>
    <t>L42</t>
  </si>
  <si>
    <t>picosiemens per metre</t>
  </si>
  <si>
    <t>The party identification number used in the European Union's Trade Control and Expert System (TRACES).</t>
  </si>
  <si>
    <t>L43</t>
  </si>
  <si>
    <t>peck (UK)</t>
  </si>
  <si>
    <t xml:space="preserve">BA </t>
  </si>
  <si>
    <t>Beginning meter reading actual</t>
  </si>
  <si>
    <t>L44</t>
  </si>
  <si>
    <t>peck (UK) per day</t>
  </si>
  <si>
    <t>Meter reading at the beginning of an invoicing period.</t>
  </si>
  <si>
    <t>L45</t>
  </si>
  <si>
    <t>peck (UK) per hour</t>
  </si>
  <si>
    <t xml:space="preserve">BC </t>
  </si>
  <si>
    <t>Buyer's contract number</t>
  </si>
  <si>
    <t>L46</t>
  </si>
  <si>
    <t>peck (UK) per minute</t>
  </si>
  <si>
    <t>Reference number assigned by buyer to a contract.</t>
  </si>
  <si>
    <t>L47</t>
  </si>
  <si>
    <t>peck (UK) per second</t>
  </si>
  <si>
    <t xml:space="preserve">BD </t>
  </si>
  <si>
    <t>Bid number</t>
  </si>
  <si>
    <t>L48</t>
  </si>
  <si>
    <t>peck (US dry) per day</t>
  </si>
  <si>
    <t>Number assigned by a submitter of a bid to his bid.</t>
  </si>
  <si>
    <t>L49</t>
  </si>
  <si>
    <t>peck (US dry) per hour</t>
  </si>
  <si>
    <t xml:space="preserve">BE </t>
  </si>
  <si>
    <t>Beginning meter reading estimated</t>
  </si>
  <si>
    <t>L50</t>
  </si>
  <si>
    <t>peck (US dry) per minute</t>
  </si>
  <si>
    <t>Meter reading at the beginning of an invoicing period where an actual reading is not available.</t>
  </si>
  <si>
    <t>L51</t>
  </si>
  <si>
    <t>peck (US dry) per second</t>
  </si>
  <si>
    <t xml:space="preserve">BH </t>
  </si>
  <si>
    <t>House bill of lading number</t>
  </si>
  <si>
    <t>L52</t>
  </si>
  <si>
    <t>psi per psi</t>
  </si>
  <si>
    <t>[1039] Reference number assigned to a house bill of lading.</t>
  </si>
  <si>
    <t>L53</t>
  </si>
  <si>
    <t>pint (UK) per day</t>
  </si>
  <si>
    <t xml:space="preserve">BM </t>
  </si>
  <si>
    <t>Bill of lading number</t>
  </si>
  <si>
    <t>L54</t>
  </si>
  <si>
    <t>pint (UK) per hour</t>
  </si>
  <si>
    <t>Reference number assigned to a bill of lading, see: 1001 = 705.</t>
  </si>
  <si>
    <t>L55</t>
  </si>
  <si>
    <t>pint (UK) per minute</t>
  </si>
  <si>
    <t xml:space="preserve">BN </t>
  </si>
  <si>
    <t>Consignment identifier, carrier assigned</t>
  </si>
  <si>
    <t>L56</t>
  </si>
  <si>
    <t>pint (UK) per second</t>
  </si>
  <si>
    <t>[1016] Reference number assigned by a carrier of its agent to identify a specific consignment such as a booking reference number when cargo space is reserved prior to loading.</t>
  </si>
  <si>
    <t>L57</t>
  </si>
  <si>
    <t>pint (US liquid) per day</t>
  </si>
  <si>
    <t xml:space="preserve">BO </t>
  </si>
  <si>
    <t>Blanket order number</t>
  </si>
  <si>
    <t>L58</t>
  </si>
  <si>
    <t>pint (US liquid) per hour</t>
  </si>
  <si>
    <t>Reference number assigned by the order issuer to a blanket order.</t>
  </si>
  <si>
    <t>L59</t>
  </si>
  <si>
    <t>pint (US liquid) per minute</t>
  </si>
  <si>
    <t xml:space="preserve">BR </t>
  </si>
  <si>
    <t>Broker or sales office number</t>
  </si>
  <si>
    <t>L60</t>
  </si>
  <si>
    <t>pint (US liquid) per second</t>
  </si>
  <si>
    <t>A number that identifies a broker or sales office.</t>
  </si>
  <si>
    <t>L63</t>
  </si>
  <si>
    <t>slug per day</t>
  </si>
  <si>
    <t xml:space="preserve">BT </t>
  </si>
  <si>
    <t>Batch number/lot number</t>
  </si>
  <si>
    <t>L64</t>
  </si>
  <si>
    <t>slug per foot second</t>
  </si>
  <si>
    <t>[7338] Reference number assigned by manufacturer to a series of similar products or goods produced under similar conditions.</t>
  </si>
  <si>
    <t>L65</t>
  </si>
  <si>
    <t>slug per cubic foot</t>
  </si>
  <si>
    <t xml:space="preserve">BTP </t>
  </si>
  <si>
    <t>Battery and accumulator producer registration number</t>
  </si>
  <si>
    <t>L66</t>
  </si>
  <si>
    <t>slug per hour</t>
  </si>
  <si>
    <t>Registration number of producer of batteries and accumulators.</t>
  </si>
  <si>
    <t>L67</t>
  </si>
  <si>
    <t>slug per minute</t>
  </si>
  <si>
    <t xml:space="preserve">BW </t>
  </si>
  <si>
    <t>Blended with number</t>
  </si>
  <si>
    <t>L68</t>
  </si>
  <si>
    <t>slug per second</t>
  </si>
  <si>
    <t>The batch/lot/package number a product is blended with.</t>
  </si>
  <si>
    <t>L69</t>
  </si>
  <si>
    <t>tonne per kelvin</t>
  </si>
  <si>
    <t xml:space="preserve">CAS </t>
  </si>
  <si>
    <t>IATA Cargo Agent CASS Address number</t>
  </si>
  <si>
    <t>L70</t>
  </si>
  <si>
    <t>tonne per bar</t>
  </si>
  <si>
    <t>Code issued by IATA to identify agent locations for CASS billing purposes.</t>
  </si>
  <si>
    <t>L71</t>
  </si>
  <si>
    <t>tonne per day</t>
  </si>
  <si>
    <t xml:space="preserve">CAT </t>
  </si>
  <si>
    <t>Matching of entries, balanced</t>
  </si>
  <si>
    <t>L72</t>
  </si>
  <si>
    <t>tonne per day kelvin</t>
  </si>
  <si>
    <t>Reference to a balanced matching of entries.</t>
  </si>
  <si>
    <t>L73</t>
  </si>
  <si>
    <t>tonne per day bar</t>
  </si>
  <si>
    <t xml:space="preserve">CAU </t>
  </si>
  <si>
    <t>Entry flagging</t>
  </si>
  <si>
    <t>L74</t>
  </si>
  <si>
    <t>tonne per hour kelvin</t>
  </si>
  <si>
    <t>Reference to a flagging of entries.</t>
  </si>
  <si>
    <t>L75</t>
  </si>
  <si>
    <t>tonne per hour bar</t>
  </si>
  <si>
    <t xml:space="preserve">CAV </t>
  </si>
  <si>
    <t>Matching of entries, unbalanced</t>
  </si>
  <si>
    <t>L76</t>
  </si>
  <si>
    <t>tonne per cubic metre kelvin</t>
  </si>
  <si>
    <t>Reference to an unbalanced matching of entries.</t>
  </si>
  <si>
    <t>L77</t>
  </si>
  <si>
    <t>tonne per cubic metre bar</t>
  </si>
  <si>
    <t xml:space="preserve">CAW </t>
  </si>
  <si>
    <t>Document reference, internal</t>
  </si>
  <si>
    <t>L78</t>
  </si>
  <si>
    <t>tonne per minute</t>
  </si>
  <si>
    <t>Internal reference to a document.</t>
  </si>
  <si>
    <t>L79</t>
  </si>
  <si>
    <t>tonne per minute kelvin</t>
  </si>
  <si>
    <t xml:space="preserve">CAX </t>
  </si>
  <si>
    <t>European Value Added Tax identification</t>
  </si>
  <si>
    <t>L80</t>
  </si>
  <si>
    <t>tonne per minute bar</t>
  </si>
  <si>
    <t>Value Added Tax identification number according to European regulation.</t>
  </si>
  <si>
    <t>L81</t>
  </si>
  <si>
    <t>tonne per second</t>
  </si>
  <si>
    <t xml:space="preserve">CAY </t>
  </si>
  <si>
    <t>Cost accounting document</t>
  </si>
  <si>
    <t>L82</t>
  </si>
  <si>
    <t>tonne per second kelvin</t>
  </si>
  <si>
    <t>The reference to a cost accounting document.</t>
  </si>
  <si>
    <t>L83</t>
  </si>
  <si>
    <t>tonne per second bar</t>
  </si>
  <si>
    <t xml:space="preserve">CAZ </t>
  </si>
  <si>
    <t>Grid operator's customer reference number</t>
  </si>
  <si>
    <t>L84</t>
  </si>
  <si>
    <t>ton (UK shipping)</t>
  </si>
  <si>
    <t>A number, assigned by a grid operator, to reference a customer.</t>
  </si>
  <si>
    <t>L85</t>
  </si>
  <si>
    <t>ton long per day</t>
  </si>
  <si>
    <t xml:space="preserve">CBA </t>
  </si>
  <si>
    <t>Ticket control number</t>
  </si>
  <si>
    <t>L86</t>
  </si>
  <si>
    <t>ton (US shipping)</t>
  </si>
  <si>
    <t>Reference giving access to all the details associated with the ticket.</t>
  </si>
  <si>
    <t>L87</t>
  </si>
  <si>
    <t>ton short per degree Fahrenheit</t>
  </si>
  <si>
    <t xml:space="preserve">CBB </t>
  </si>
  <si>
    <t>Order shipment grouping reference</t>
  </si>
  <si>
    <t>L88</t>
  </si>
  <si>
    <t>ton short per day</t>
  </si>
  <si>
    <t>A reference number identifying the grouping of purchase orders into one shipment.</t>
  </si>
  <si>
    <t>L89</t>
  </si>
  <si>
    <t>ton short per hour degree Fahrenheit</t>
  </si>
  <si>
    <t xml:space="preserve">CD </t>
  </si>
  <si>
    <t>Credit note number</t>
  </si>
  <si>
    <t>L90</t>
  </si>
  <si>
    <t>ton short per hour psi</t>
  </si>
  <si>
    <t>[1113] Reference number assigned to a credit note.</t>
  </si>
  <si>
    <t>L91</t>
  </si>
  <si>
    <t>ton short per psi</t>
  </si>
  <si>
    <t xml:space="preserve">CEC </t>
  </si>
  <si>
    <t>Ceding company</t>
  </si>
  <si>
    <t>L92</t>
  </si>
  <si>
    <t>ton (UK long) per cubic yard</t>
  </si>
  <si>
    <t>Company selling obligations to a third party.</t>
  </si>
  <si>
    <t>L93</t>
  </si>
  <si>
    <t>ton (US short) per cubic yard</t>
  </si>
  <si>
    <t xml:space="preserve">CED </t>
  </si>
  <si>
    <t>Debit letter number</t>
  </si>
  <si>
    <t>L94</t>
  </si>
  <si>
    <t>ton-force (US short)</t>
  </si>
  <si>
    <t>Reference number identifying the letter of debit document.</t>
  </si>
  <si>
    <t>L95</t>
  </si>
  <si>
    <t>common year</t>
  </si>
  <si>
    <t xml:space="preserve">CFE </t>
  </si>
  <si>
    <t>Consignee's further order</t>
  </si>
  <si>
    <t>L96</t>
  </si>
  <si>
    <t>sidereal year</t>
  </si>
  <si>
    <t>Reference of an order given by the consignee after departure of the means of transport.</t>
  </si>
  <si>
    <t>L98</t>
  </si>
  <si>
    <t>yard per degree Fahrenheit</t>
  </si>
  <si>
    <t xml:space="preserve">CFF </t>
  </si>
  <si>
    <t>Animal farm licence number</t>
  </si>
  <si>
    <t>L99</t>
  </si>
  <si>
    <t>yard per psi</t>
  </si>
  <si>
    <t>Veterinary licence number allocated by a national authority to an animal farm.</t>
  </si>
  <si>
    <t>pound per cubic inch</t>
  </si>
  <si>
    <t xml:space="preserve">CFO </t>
  </si>
  <si>
    <t>Consignor's further order</t>
  </si>
  <si>
    <t>LAC</t>
  </si>
  <si>
    <t>lactose excess percentage</t>
  </si>
  <si>
    <t>Reference of an order given by the consignor after departure of the means of transport.</t>
  </si>
  <si>
    <t>pound</t>
  </si>
  <si>
    <t xml:space="preserve">CG </t>
  </si>
  <si>
    <t>Consignee's order number</t>
  </si>
  <si>
    <t>LBT</t>
  </si>
  <si>
    <t>troy pound (US)</t>
  </si>
  <si>
    <t>A number that identifies a consignee's order.</t>
  </si>
  <si>
    <t>LD</t>
  </si>
  <si>
    <t>litre per day</t>
  </si>
  <si>
    <t xml:space="preserve">CH </t>
  </si>
  <si>
    <t>Customer catalogue number</t>
  </si>
  <si>
    <t>LEF</t>
  </si>
  <si>
    <t>leaf</t>
  </si>
  <si>
    <t>Number identifying a catalogue for customer's usage.</t>
  </si>
  <si>
    <t>linear foot</t>
  </si>
  <si>
    <t xml:space="preserve">CK </t>
  </si>
  <si>
    <t>Cheque number</t>
  </si>
  <si>
    <t>LH</t>
  </si>
  <si>
    <t>labour hour</t>
  </si>
  <si>
    <t>Unique number assigned to one specific cheque.</t>
  </si>
  <si>
    <t>link</t>
  </si>
  <si>
    <t xml:space="preserve">CKN </t>
  </si>
  <si>
    <t>Checking number</t>
  </si>
  <si>
    <t>LM</t>
  </si>
  <si>
    <t>linear metre</t>
  </si>
  <si>
    <t>Number assigned by checking party to one specific check action.</t>
  </si>
  <si>
    <t>LN</t>
  </si>
  <si>
    <t>length</t>
  </si>
  <si>
    <t xml:space="preserve">CM </t>
  </si>
  <si>
    <t>Credit memo number</t>
  </si>
  <si>
    <t>LO</t>
  </si>
  <si>
    <t>lot  [unit of procurement]</t>
  </si>
  <si>
    <t>Reference number assigned by issuer to a credit memo.</t>
  </si>
  <si>
    <t>LP</t>
  </si>
  <si>
    <t>liquid pound</t>
  </si>
  <si>
    <t xml:space="preserve">CMR </t>
  </si>
  <si>
    <t>Road consignment note number</t>
  </si>
  <si>
    <t>LPA</t>
  </si>
  <si>
    <t>litre of pure alcohol</t>
  </si>
  <si>
    <t>Reference number assigned to a road consignment note, see: 1001 = 730.</t>
  </si>
  <si>
    <t>layer</t>
  </si>
  <si>
    <t xml:space="preserve">CN </t>
  </si>
  <si>
    <t>Carrier's reference number</t>
  </si>
  <si>
    <t>lump sum</t>
  </si>
  <si>
    <t>Reference number assigned by carrier to a consignment.</t>
  </si>
  <si>
    <t>LTN</t>
  </si>
  <si>
    <t>ton (UK) or long ton (US)</t>
  </si>
  <si>
    <t xml:space="preserve">CNO </t>
  </si>
  <si>
    <t>Charges note document attachment indicator</t>
  </si>
  <si>
    <t>[1070] Indication that a charges note has been established and attached to a transport contract document or not.</t>
  </si>
  <si>
    <t>LUB</t>
  </si>
  <si>
    <t>metric ton, lubricating oil</t>
  </si>
  <si>
    <t xml:space="preserve">COF </t>
  </si>
  <si>
    <t>Call off order number</t>
  </si>
  <si>
    <t>LUM</t>
  </si>
  <si>
    <t>lumen</t>
  </si>
  <si>
    <t>A number that identifies a call off order.</t>
  </si>
  <si>
    <t>lux</t>
  </si>
  <si>
    <t xml:space="preserve">CP </t>
  </si>
  <si>
    <t>Condition of purchase document number</t>
  </si>
  <si>
    <t>linear yard</t>
  </si>
  <si>
    <t>Reference number identifying the conditions of purchase relevant to a purchase.</t>
  </si>
  <si>
    <t>M1</t>
  </si>
  <si>
    <t>milligram per litre</t>
  </si>
  <si>
    <t xml:space="preserve">CR </t>
  </si>
  <si>
    <t>Customer reference number</t>
  </si>
  <si>
    <t>M10</t>
  </si>
  <si>
    <t>reciprocal cubic yard</t>
  </si>
  <si>
    <t>Reference number assigned by the customer to a transaction.</t>
  </si>
  <si>
    <t>M11</t>
  </si>
  <si>
    <t>cubic yard per degree Fahrenheit</t>
  </si>
  <si>
    <t xml:space="preserve">CRN </t>
  </si>
  <si>
    <t>Transport means journey identifier</t>
  </si>
  <si>
    <t>M12</t>
  </si>
  <si>
    <t>cubic yard per day</t>
  </si>
  <si>
    <t>[8028] To identify a journey of a means of transport, for example voyage number, flight number, trip number.</t>
  </si>
  <si>
    <t>M13</t>
  </si>
  <si>
    <t>cubic yard per hour</t>
  </si>
  <si>
    <t xml:space="preserve">CS </t>
  </si>
  <si>
    <t>Condition of sale document number</t>
  </si>
  <si>
    <t>M14</t>
  </si>
  <si>
    <t>cubic yard per psi</t>
  </si>
  <si>
    <t>Reference number identifying the conditions of sale relevant to a sale.</t>
  </si>
  <si>
    <t>M15</t>
  </si>
  <si>
    <t>cubic yard per minute</t>
  </si>
  <si>
    <t xml:space="preserve">CST </t>
  </si>
  <si>
    <t>Team assignment number</t>
  </si>
  <si>
    <t>M16</t>
  </si>
  <si>
    <t>cubic yard per second</t>
  </si>
  <si>
    <t>Team number assigned to a group that is responsible for working a particular transaction.</t>
  </si>
  <si>
    <t>M17</t>
  </si>
  <si>
    <t>kilohertz metre</t>
  </si>
  <si>
    <t xml:space="preserve">CT </t>
  </si>
  <si>
    <t>M18</t>
  </si>
  <si>
    <t>gigahertz metre</t>
  </si>
  <si>
    <t>[1296] Reference number of a contract concluded between parties.</t>
  </si>
  <si>
    <t>M19</t>
  </si>
  <si>
    <t>Beaufort</t>
  </si>
  <si>
    <t xml:space="preserve">CU </t>
  </si>
  <si>
    <t>Consignment identifier, consignor assigned</t>
  </si>
  <si>
    <t>M20</t>
  </si>
  <si>
    <t>reciprocal megakelvin or megakelvin to the power minus one</t>
  </si>
  <si>
    <t>[1140] Reference number assigned by the consignor to identify a particular consignment.</t>
  </si>
  <si>
    <t>M21</t>
  </si>
  <si>
    <t>reciprocal kilovolt - ampere reciprocal hour</t>
  </si>
  <si>
    <t xml:space="preserve">CV </t>
  </si>
  <si>
    <t>Container operators reference number</t>
  </si>
  <si>
    <t>M22</t>
  </si>
  <si>
    <t>millilitre per square centimetre minute</t>
  </si>
  <si>
    <t>Reference number assigned by the party operating or controlling the transport container to a transaction or consignment.</t>
  </si>
  <si>
    <t>M23</t>
  </si>
  <si>
    <t>newton per centimetre</t>
  </si>
  <si>
    <t xml:space="preserve">CW </t>
  </si>
  <si>
    <t>Package number</t>
  </si>
  <si>
    <t>M24</t>
  </si>
  <si>
    <t>ohm kilometre</t>
  </si>
  <si>
    <t>(7070) Reference number identifying a package or carton within a consignment.</t>
  </si>
  <si>
    <t>M25</t>
  </si>
  <si>
    <t>percent per degree Celsius</t>
  </si>
  <si>
    <t xml:space="preserve">CZ </t>
  </si>
  <si>
    <t>Cooperation contract number</t>
  </si>
  <si>
    <t>M26</t>
  </si>
  <si>
    <t>gigaohm per metre</t>
  </si>
  <si>
    <t>Number issued by a party concerned given to a contract on cooperation of two or more parties.</t>
  </si>
  <si>
    <t>M27</t>
  </si>
  <si>
    <t>megahertz metre</t>
  </si>
  <si>
    <t xml:space="preserve">DA </t>
  </si>
  <si>
    <t>Deferment approval number</t>
  </si>
  <si>
    <t>M29</t>
  </si>
  <si>
    <t>kilogram per kilogram</t>
  </si>
  <si>
    <t>Number assigned by authorities to a party to approve deferment of payment of tax or duties.</t>
  </si>
  <si>
    <t>M30</t>
  </si>
  <si>
    <t>reciprocal volt - ampere reciprocal second</t>
  </si>
  <si>
    <t xml:space="preserve">DAN </t>
  </si>
  <si>
    <t>Debit account number</t>
  </si>
  <si>
    <t>M31</t>
  </si>
  <si>
    <t>kilogram per kilometre</t>
  </si>
  <si>
    <t>Reference number assigned by issuer to a debit account.</t>
  </si>
  <si>
    <t>M32</t>
  </si>
  <si>
    <t>pascal second per litre</t>
  </si>
  <si>
    <t xml:space="preserve">DB </t>
  </si>
  <si>
    <t>Buyer's debtor number</t>
  </si>
  <si>
    <t>M33</t>
  </si>
  <si>
    <t>millimole per litre</t>
  </si>
  <si>
    <t>Reference number assigned to a debtor.</t>
  </si>
  <si>
    <t>M34</t>
  </si>
  <si>
    <t>newton metre per square metre</t>
  </si>
  <si>
    <t xml:space="preserve">DI </t>
  </si>
  <si>
    <t>Distributor invoice number</t>
  </si>
  <si>
    <t>M35</t>
  </si>
  <si>
    <t>millivolt - ampere</t>
  </si>
  <si>
    <t>Reference number assigned by issuer to a distributor invoice.</t>
  </si>
  <si>
    <t>M36</t>
  </si>
  <si>
    <t>30-day month</t>
  </si>
  <si>
    <t xml:space="preserve">DL </t>
  </si>
  <si>
    <t>Debit note number</t>
  </si>
  <si>
    <t>M37</t>
  </si>
  <si>
    <t>actual/360</t>
  </si>
  <si>
    <t>[1117] Reference number assigned by issuer to a debit note.</t>
  </si>
  <si>
    <t>M38</t>
  </si>
  <si>
    <t>kilometre per second squared</t>
  </si>
  <si>
    <t xml:space="preserve">DM </t>
  </si>
  <si>
    <t>Document identifier</t>
  </si>
  <si>
    <t>M39</t>
  </si>
  <si>
    <t>centimetre per second squared</t>
  </si>
  <si>
    <t>[1004] Reference number identifying a specific document.</t>
  </si>
  <si>
    <t>M4</t>
  </si>
  <si>
    <t>monetary value</t>
  </si>
  <si>
    <t xml:space="preserve">DQ </t>
  </si>
  <si>
    <t>Delivery note number</t>
  </si>
  <si>
    <t>M40</t>
  </si>
  <si>
    <t>yard per second squared</t>
  </si>
  <si>
    <t>[1033] Reference number assigned by the issuer to a delivery note.</t>
  </si>
  <si>
    <t>M41</t>
  </si>
  <si>
    <t>millimetre per second squared</t>
  </si>
  <si>
    <t xml:space="preserve">DR </t>
  </si>
  <si>
    <t>Dock receipt number</t>
  </si>
  <si>
    <t>M42</t>
  </si>
  <si>
    <t>mile (statute mile) per second squared</t>
  </si>
  <si>
    <t>Number of the cargo receipt submitted when cargo is delivered to a marine terminal.</t>
  </si>
  <si>
    <t>M43</t>
  </si>
  <si>
    <t>mil</t>
  </si>
  <si>
    <t xml:space="preserve">EA </t>
  </si>
  <si>
    <t>Ending meter reading actual</t>
  </si>
  <si>
    <t>M44</t>
  </si>
  <si>
    <t>revolution</t>
  </si>
  <si>
    <t>Meter reading at the end of an invoicing period.</t>
  </si>
  <si>
    <t>M45</t>
  </si>
  <si>
    <t>degree [unit of angle] per second squared</t>
  </si>
  <si>
    <t xml:space="preserve">EB </t>
  </si>
  <si>
    <t>Embargo permit number</t>
  </si>
  <si>
    <t>M46</t>
  </si>
  <si>
    <t xml:space="preserve">revolution per minute </t>
  </si>
  <si>
    <t>Reference number assigned by issuer to an embargo permit.</t>
  </si>
  <si>
    <t>M47</t>
  </si>
  <si>
    <t xml:space="preserve">circular mil </t>
  </si>
  <si>
    <t xml:space="preserve">ED </t>
  </si>
  <si>
    <t>Export declaration</t>
  </si>
  <si>
    <t>M48</t>
  </si>
  <si>
    <t xml:space="preserve">square mile (based on U.S. survey foot) </t>
  </si>
  <si>
    <t>Number assigned by the exporter to his export declaration number submitted to an authority.</t>
  </si>
  <si>
    <t>M49</t>
  </si>
  <si>
    <t>chain (based on U.S. survey foot)</t>
  </si>
  <si>
    <t xml:space="preserve">EE </t>
  </si>
  <si>
    <t>Ending meter reading estimated</t>
  </si>
  <si>
    <t>M5</t>
  </si>
  <si>
    <t>microcurie</t>
  </si>
  <si>
    <t>Meter reading at the end of an invoicing period where an actual reading is not available.</t>
  </si>
  <si>
    <t>M50</t>
  </si>
  <si>
    <t>furlong</t>
  </si>
  <si>
    <t xml:space="preserve">EEP </t>
  </si>
  <si>
    <t>Electrical and electronic equipment producer registration  number</t>
  </si>
  <si>
    <t>M51</t>
  </si>
  <si>
    <t xml:space="preserve">foot (U.S. survey) </t>
  </si>
  <si>
    <t>Registration number of producer of electrical and electronic equipment.</t>
  </si>
  <si>
    <t>M52</t>
  </si>
  <si>
    <t xml:space="preserve">mile (based on U.S. survey foot) </t>
  </si>
  <si>
    <t xml:space="preserve">EI </t>
  </si>
  <si>
    <t>Employer's identification number</t>
  </si>
  <si>
    <t>M53</t>
  </si>
  <si>
    <t>metre per pascal</t>
  </si>
  <si>
    <t>Number issued by an authority to identify an employer.</t>
  </si>
  <si>
    <t>M55</t>
  </si>
  <si>
    <t>metre per radiant</t>
  </si>
  <si>
    <t xml:space="preserve">EN </t>
  </si>
  <si>
    <t>Embargo number</t>
  </si>
  <si>
    <t>M56</t>
  </si>
  <si>
    <t>shake</t>
  </si>
  <si>
    <t>Number assigned to specific goods or a family of goods in a classification of embargo measures.</t>
  </si>
  <si>
    <t>M57</t>
  </si>
  <si>
    <t xml:space="preserve">mile per minute </t>
  </si>
  <si>
    <t xml:space="preserve">EQ </t>
  </si>
  <si>
    <t>Equipment number</t>
  </si>
  <si>
    <t>M58</t>
  </si>
  <si>
    <t xml:space="preserve">mile per second </t>
  </si>
  <si>
    <t>Number assigned by the manufacturer to specific equipment.</t>
  </si>
  <si>
    <t>M59</t>
  </si>
  <si>
    <t>metre per second pascal</t>
  </si>
  <si>
    <t xml:space="preserve">ER </t>
  </si>
  <si>
    <t>Container/equipment receipt number</t>
  </si>
  <si>
    <t>M60</t>
  </si>
  <si>
    <t>metre per hour</t>
  </si>
  <si>
    <t>Number of the Equipment Interchange Receipt issued for full or empty equipment received.</t>
  </si>
  <si>
    <t>M61</t>
  </si>
  <si>
    <t>inch per year</t>
  </si>
  <si>
    <t xml:space="preserve">ERN </t>
  </si>
  <si>
    <t>Exporter's reference number</t>
  </si>
  <si>
    <t>M62</t>
  </si>
  <si>
    <t xml:space="preserve">kilometre per second </t>
  </si>
  <si>
    <t>Reference to a party exporting goods.</t>
  </si>
  <si>
    <t>M63</t>
  </si>
  <si>
    <t>inch per minute</t>
  </si>
  <si>
    <t xml:space="preserve">ET </t>
  </si>
  <si>
    <t>Excess transportation number</t>
  </si>
  <si>
    <t>M64</t>
  </si>
  <si>
    <t>yard per second</t>
  </si>
  <si>
    <t>(1041) Number assigned to excess transport.</t>
  </si>
  <si>
    <t>M65</t>
  </si>
  <si>
    <t>yard per minute</t>
  </si>
  <si>
    <t xml:space="preserve">EX </t>
  </si>
  <si>
    <t>Export permit identifier</t>
  </si>
  <si>
    <t>M66</t>
  </si>
  <si>
    <t>yard per hour</t>
  </si>
  <si>
    <t>[1208] Reference number to identify an export licence or permit.</t>
  </si>
  <si>
    <t>M67</t>
  </si>
  <si>
    <t>acre-foot (based on U.S. survey foot)</t>
  </si>
  <si>
    <t xml:space="preserve">FC </t>
  </si>
  <si>
    <t>Fiscal number</t>
  </si>
  <si>
    <t>M68</t>
  </si>
  <si>
    <t>cord (128 ft3)</t>
  </si>
  <si>
    <t>Tax payer's number. Number assigned to individual persons as well as to corporates by a public institution; this number is different from the VAT registration number.</t>
  </si>
  <si>
    <t>M69</t>
  </si>
  <si>
    <t>cubic mile (UK statute)</t>
  </si>
  <si>
    <t xml:space="preserve">FF </t>
  </si>
  <si>
    <t>Consignment identifier, freight forwarder assigned</t>
  </si>
  <si>
    <t>M7</t>
  </si>
  <si>
    <t>micro-inch</t>
  </si>
  <si>
    <t>[1460] Reference number assigned by the freight forwarder to identify a particular consignment.</t>
  </si>
  <si>
    <t>M70</t>
  </si>
  <si>
    <t xml:space="preserve">ton, register </t>
  </si>
  <si>
    <t xml:space="preserve">FI </t>
  </si>
  <si>
    <t>File line identifier</t>
  </si>
  <si>
    <t>M71</t>
  </si>
  <si>
    <t>cubic metre per pascal</t>
  </si>
  <si>
    <t>Number assigned by the file issuer or sender to identify a specific line.</t>
  </si>
  <si>
    <t>M72</t>
  </si>
  <si>
    <t>bel</t>
  </si>
  <si>
    <t xml:space="preserve">FLW </t>
  </si>
  <si>
    <t>Flow reference number</t>
  </si>
  <si>
    <t>M73</t>
  </si>
  <si>
    <t>kilogram per cubic metre pascal</t>
  </si>
  <si>
    <t>Number given to a usual sender which has regular expeditions of the same goods, to the same destination, defining all general conditions of the transport.</t>
  </si>
  <si>
    <t>M74</t>
  </si>
  <si>
    <t>kilogram per pascal</t>
  </si>
  <si>
    <t xml:space="preserve">FN </t>
  </si>
  <si>
    <t>Freight bill number</t>
  </si>
  <si>
    <t>M75</t>
  </si>
  <si>
    <t>kilopound-force</t>
  </si>
  <si>
    <t>Reference number assigned by issuing party to a freight bill.</t>
  </si>
  <si>
    <t>M76</t>
  </si>
  <si>
    <t>poundal</t>
  </si>
  <si>
    <t xml:space="preserve">FO </t>
  </si>
  <si>
    <t>Foreign exchange</t>
  </si>
  <si>
    <t>M77</t>
  </si>
  <si>
    <t>kilogram metre per second squared</t>
  </si>
  <si>
    <t>Exchange of two currencies at an agreed rate.</t>
  </si>
  <si>
    <t>M78</t>
  </si>
  <si>
    <t>pond</t>
  </si>
  <si>
    <t xml:space="preserve">FS </t>
  </si>
  <si>
    <t>Final sequence number</t>
  </si>
  <si>
    <t>M79</t>
  </si>
  <si>
    <t xml:space="preserve">square foot per hour </t>
  </si>
  <si>
    <t>A number that identifies the final sequence.</t>
  </si>
  <si>
    <t>M80</t>
  </si>
  <si>
    <t>stokes per pascal</t>
  </si>
  <si>
    <t xml:space="preserve">FT </t>
  </si>
  <si>
    <t>Free zone identifier</t>
  </si>
  <si>
    <t>M81</t>
  </si>
  <si>
    <t>square centimetre per second</t>
  </si>
  <si>
    <t>Identifier to specify the territory of a State where any goods introduced are generally regarded, insofar as import duties and taxes are concerned, as being outside the Customs territory and are not subject to usual Customs control (CCC).</t>
  </si>
  <si>
    <t>M82</t>
  </si>
  <si>
    <t>square metre per second pascal</t>
  </si>
  <si>
    <t xml:space="preserve">FV </t>
  </si>
  <si>
    <t>File version number</t>
  </si>
  <si>
    <t>M83</t>
  </si>
  <si>
    <t xml:space="preserve">denier </t>
  </si>
  <si>
    <t>Number given to a version of an identified file.</t>
  </si>
  <si>
    <t>M84</t>
  </si>
  <si>
    <t xml:space="preserve">pound per yard </t>
  </si>
  <si>
    <t xml:space="preserve">FX </t>
  </si>
  <si>
    <t>Foreign exchange contract number</t>
  </si>
  <si>
    <t>M85</t>
  </si>
  <si>
    <t>ton, assay</t>
  </si>
  <si>
    <t>Reference number identifying a foreign exchange contract.</t>
  </si>
  <si>
    <t>M86</t>
  </si>
  <si>
    <t>pfund</t>
  </si>
  <si>
    <t xml:space="preserve">GA </t>
  </si>
  <si>
    <t>Standard's number</t>
  </si>
  <si>
    <t>M87</t>
  </si>
  <si>
    <t>kilogram per second pascal</t>
  </si>
  <si>
    <t>Number to identify a standardization description (e.g. ISO 9375).</t>
  </si>
  <si>
    <t>M88</t>
  </si>
  <si>
    <t>tonne per month</t>
  </si>
  <si>
    <t xml:space="preserve">GC </t>
  </si>
  <si>
    <t>Government contract number</t>
  </si>
  <si>
    <t>M89</t>
  </si>
  <si>
    <t>tonne per year</t>
  </si>
  <si>
    <t>Number assigned to a specific government/public contract.</t>
  </si>
  <si>
    <t>M9</t>
  </si>
  <si>
    <t>million Btu per 1000 cubic foot</t>
  </si>
  <si>
    <t xml:space="preserve">GD </t>
  </si>
  <si>
    <t>Standard's code number</t>
  </si>
  <si>
    <t>M90</t>
  </si>
  <si>
    <t>kilopound per hour</t>
  </si>
  <si>
    <t>Number to identify a specific parameter within a standardization description (e.g. M5 for screws or DIN A4 for paper).</t>
  </si>
  <si>
    <t>M91</t>
  </si>
  <si>
    <t>pound per pound</t>
  </si>
  <si>
    <t xml:space="preserve">GDN </t>
  </si>
  <si>
    <t>General declaration number</t>
  </si>
  <si>
    <t>M92</t>
  </si>
  <si>
    <t>pound-force foot</t>
  </si>
  <si>
    <t>Number of the declaration of incoming goods out of a vessel.</t>
  </si>
  <si>
    <t>M93</t>
  </si>
  <si>
    <t>newton metre per radian</t>
  </si>
  <si>
    <t xml:space="preserve">GN </t>
  </si>
  <si>
    <t>Government reference number</t>
  </si>
  <si>
    <t>M94</t>
  </si>
  <si>
    <t>kilogram metre</t>
  </si>
  <si>
    <t>A number that identifies a government reference.</t>
  </si>
  <si>
    <t>M95</t>
  </si>
  <si>
    <t>poundal foot</t>
  </si>
  <si>
    <t xml:space="preserve">HS </t>
  </si>
  <si>
    <t>Harmonised system number</t>
  </si>
  <si>
    <t>M96</t>
  </si>
  <si>
    <t>poundal inch</t>
  </si>
  <si>
    <t>Number specifying the goods classification under the Harmonised Commodity Description and Coding System of the Customs Co-operation Council (CCC).</t>
  </si>
  <si>
    <t>M97</t>
  </si>
  <si>
    <t>dyne metre</t>
  </si>
  <si>
    <t xml:space="preserve">HWB </t>
  </si>
  <si>
    <t>House waybill number</t>
  </si>
  <si>
    <t>M98</t>
  </si>
  <si>
    <t>kilogram centimetre per second</t>
  </si>
  <si>
    <t>Reference number assigned to a house waybill, see: 1001 = 703.</t>
  </si>
  <si>
    <t>M99</t>
  </si>
  <si>
    <t>gram centimetre per second</t>
  </si>
  <si>
    <t xml:space="preserve">IA </t>
  </si>
  <si>
    <t>Internal vendor number</t>
  </si>
  <si>
    <t>MAH</t>
  </si>
  <si>
    <t>megavolt ampere reactive hour</t>
  </si>
  <si>
    <t>Number identifying the company-internal vending department/unit.</t>
  </si>
  <si>
    <t>MAL</t>
  </si>
  <si>
    <t>megalitre</t>
  </si>
  <si>
    <t xml:space="preserve">IB </t>
  </si>
  <si>
    <t>In bond number</t>
  </si>
  <si>
    <t>MAM</t>
  </si>
  <si>
    <t>megametre</t>
  </si>
  <si>
    <t>Customs assigned number that is used to control the movement of imported cargo prior to its formal Customs clearing.</t>
  </si>
  <si>
    <t>megavar</t>
  </si>
  <si>
    <t xml:space="preserve">ICA </t>
  </si>
  <si>
    <t>IATA cargo agent code number</t>
  </si>
  <si>
    <t>Code issued by IATA identify each IATA Cargo Agent whose name is entered on the Cargo Agency List.</t>
  </si>
  <si>
    <t>MBE</t>
  </si>
  <si>
    <t>thousand standard brick equivalent</t>
  </si>
  <si>
    <t xml:space="preserve">ICE </t>
  </si>
  <si>
    <t>Insurance certificate reference number</t>
  </si>
  <si>
    <t>MBF</t>
  </si>
  <si>
    <t>thousand board foot</t>
  </si>
  <si>
    <t>A number that identifies an insurance certificate reference.</t>
  </si>
  <si>
    <t>MBR</t>
  </si>
  <si>
    <t>millibar</t>
  </si>
  <si>
    <t xml:space="preserve">ICO </t>
  </si>
  <si>
    <t>Insurance contract reference number</t>
  </si>
  <si>
    <t>microgram</t>
  </si>
  <si>
    <t>A number that identifies an insurance contract reference.</t>
  </si>
  <si>
    <t>MCU</t>
  </si>
  <si>
    <t>millicurie</t>
  </si>
  <si>
    <t xml:space="preserve">II </t>
  </si>
  <si>
    <t>Initial sample inspection report number</t>
  </si>
  <si>
    <t>air dry metric ton</t>
  </si>
  <si>
    <t>Inspection report number given to the initial sample inspection.</t>
  </si>
  <si>
    <t>MGM</t>
  </si>
  <si>
    <t>milligram</t>
  </si>
  <si>
    <t xml:space="preserve">IL </t>
  </si>
  <si>
    <t>Internal order number</t>
  </si>
  <si>
    <t>MHZ</t>
  </si>
  <si>
    <t>megahertz</t>
  </si>
  <si>
    <t>Number assigned to an order for internal handling/follow up.</t>
  </si>
  <si>
    <t>MIK</t>
  </si>
  <si>
    <t>square mile (statute mile)</t>
  </si>
  <si>
    <t xml:space="preserve">INB </t>
  </si>
  <si>
    <t>Intermediary broker</t>
  </si>
  <si>
    <t>MIL</t>
  </si>
  <si>
    <t>thousand</t>
  </si>
  <si>
    <t>A number that identifies an intermediary broker.</t>
  </si>
  <si>
    <t xml:space="preserve">INN </t>
  </si>
  <si>
    <t>Interchange number new</t>
  </si>
  <si>
    <t>MIO</t>
  </si>
  <si>
    <t>million</t>
  </si>
  <si>
    <t>Number assigned by the interchange sender to identify one specific interchange. This number points to the actual interchange.</t>
  </si>
  <si>
    <t>MIU</t>
  </si>
  <si>
    <t>million international unit</t>
  </si>
  <si>
    <t xml:space="preserve">INO </t>
  </si>
  <si>
    <t>Interchange number old</t>
  </si>
  <si>
    <t>MLD</t>
  </si>
  <si>
    <t>milliard</t>
  </si>
  <si>
    <t>Number assigned by the interchange sender to identify one specific interchange. This number points to the previous interchange.</t>
  </si>
  <si>
    <t xml:space="preserve">IP </t>
  </si>
  <si>
    <t>Import permit identifier</t>
  </si>
  <si>
    <t>square millimetre</t>
  </si>
  <si>
    <t>[1107] Reference number to identify an import licence or permit.</t>
  </si>
  <si>
    <t>MMQ</t>
  </si>
  <si>
    <t>cubic millimetre</t>
  </si>
  <si>
    <t xml:space="preserve">IS </t>
  </si>
  <si>
    <t>Invoice number suffix</t>
  </si>
  <si>
    <t>A number added at the end of an invoice number.</t>
  </si>
  <si>
    <t>MND</t>
  </si>
  <si>
    <t>kilogram, dry weight</t>
  </si>
  <si>
    <t xml:space="preserve">IT </t>
  </si>
  <si>
    <t>Internal customer number</t>
  </si>
  <si>
    <t>Number assigned by a seller, supplier etc. to identify a customer within his enterprise.</t>
  </si>
  <si>
    <t>MPA</t>
  </si>
  <si>
    <t>megapascal</t>
  </si>
  <si>
    <t xml:space="preserve">IV </t>
  </si>
  <si>
    <t>Invoice document identifier</t>
  </si>
  <si>
    <t>[1334] Reference number to identify an invoice.</t>
  </si>
  <si>
    <t>MQS</t>
  </si>
  <si>
    <t>cubic metre per second</t>
  </si>
  <si>
    <t xml:space="preserve">JB </t>
  </si>
  <si>
    <t>Job number</t>
  </si>
  <si>
    <t>MSK</t>
  </si>
  <si>
    <t>metre per second squared</t>
  </si>
  <si>
    <t>[1043] Identifies a piece of work.</t>
  </si>
  <si>
    <t xml:space="preserve">JE </t>
  </si>
  <si>
    <t>Ending job sequence number</t>
  </si>
  <si>
    <t>A number that identifies the ending job sequence.</t>
  </si>
  <si>
    <t xml:space="preserve">LA </t>
  </si>
  <si>
    <t>Shipping label serial number</t>
  </si>
  <si>
    <t>MTS</t>
  </si>
  <si>
    <t>metre per second</t>
  </si>
  <si>
    <t>The serial number on a shipping label.</t>
  </si>
  <si>
    <t>MVA</t>
  </si>
  <si>
    <t>megavolt - ampere</t>
  </si>
  <si>
    <t xml:space="preserve">LAN </t>
  </si>
  <si>
    <t>Loading authorisation identifier</t>
  </si>
  <si>
    <t>megawatt hour (1000 kW.h)</t>
  </si>
  <si>
    <t>[4092] Identifier assigned to the loading authorisation granted by the forwarding location e.g. railway or airport, when the consignment is subject to traffic limitations.</t>
  </si>
  <si>
    <t>pen calorie</t>
  </si>
  <si>
    <t xml:space="preserve">LAR </t>
  </si>
  <si>
    <t>Lower number in range</t>
  </si>
  <si>
    <t>N10</t>
  </si>
  <si>
    <t>pound foot per second</t>
  </si>
  <si>
    <t>Lower number in a range of numbers.</t>
  </si>
  <si>
    <t>N11</t>
  </si>
  <si>
    <t>pound inch per second</t>
  </si>
  <si>
    <t xml:space="preserve">LB </t>
  </si>
  <si>
    <t>Lockbox</t>
  </si>
  <si>
    <t>N12</t>
  </si>
  <si>
    <t>Pferdestaerke</t>
  </si>
  <si>
    <t>Type of cash management system offered by financial institutions to provide for collection of customers 'receivables'.</t>
  </si>
  <si>
    <t>N13</t>
  </si>
  <si>
    <t>centimetre of mercury (0 ºC)</t>
  </si>
  <si>
    <t xml:space="preserve">LC </t>
  </si>
  <si>
    <t>Letter of credit number</t>
  </si>
  <si>
    <t>N14</t>
  </si>
  <si>
    <t>centimetre of water (4 ºC)</t>
  </si>
  <si>
    <t>Reference number identifying the letter of credit document.</t>
  </si>
  <si>
    <t>N15</t>
  </si>
  <si>
    <t>foot of water (39.2 ºF)</t>
  </si>
  <si>
    <t xml:space="preserve">LI </t>
  </si>
  <si>
    <t>Document line identifier</t>
  </si>
  <si>
    <t>N16</t>
  </si>
  <si>
    <t>inch of mercury (32 ºF)</t>
  </si>
  <si>
    <t>[1156] To identify a line of a document.</t>
  </si>
  <si>
    <t>N17</t>
  </si>
  <si>
    <t>inch of mercury (60 ºF)</t>
  </si>
  <si>
    <t xml:space="preserve">LO </t>
  </si>
  <si>
    <t>Load planning number</t>
  </si>
  <si>
    <t>N18</t>
  </si>
  <si>
    <t>inch of water (39.2 ºF)</t>
  </si>
  <si>
    <t>The reference that identifies the load planning number.</t>
  </si>
  <si>
    <t>N19</t>
  </si>
  <si>
    <t>inch of water (60 ºF)</t>
  </si>
  <si>
    <t xml:space="preserve">LRC </t>
  </si>
  <si>
    <t>Reservation office identifier</t>
  </si>
  <si>
    <t>N20</t>
  </si>
  <si>
    <t>kip per square inch</t>
  </si>
  <si>
    <t>Reference to the office where a reservation was made.</t>
  </si>
  <si>
    <t>N21</t>
  </si>
  <si>
    <t xml:space="preserve">poundal per square foot </t>
  </si>
  <si>
    <t xml:space="preserve">LS </t>
  </si>
  <si>
    <t>Bar coded label serial number</t>
  </si>
  <si>
    <t>N22</t>
  </si>
  <si>
    <t xml:space="preserve">ounce (avoirdupois) per square inch </t>
  </si>
  <si>
    <t>The serial number on a bar code label.</t>
  </si>
  <si>
    <t>N23</t>
  </si>
  <si>
    <t>conventional metre of water</t>
  </si>
  <si>
    <t xml:space="preserve">MA </t>
  </si>
  <si>
    <t>Ship notice/manifest number</t>
  </si>
  <si>
    <t>N24</t>
  </si>
  <si>
    <t>gram per square millimetre</t>
  </si>
  <si>
    <t>The number assigned to a ship notice or manifest.</t>
  </si>
  <si>
    <t>N25</t>
  </si>
  <si>
    <t>pound per square yard</t>
  </si>
  <si>
    <t xml:space="preserve">MB </t>
  </si>
  <si>
    <t>Master bill of lading number</t>
  </si>
  <si>
    <t>N26</t>
  </si>
  <si>
    <t>poundal per square inch</t>
  </si>
  <si>
    <t>Reference number assigned to a master bill of lading, see: 1001 = 704.</t>
  </si>
  <si>
    <t>N27</t>
  </si>
  <si>
    <t xml:space="preserve">foot to the fourth power </t>
  </si>
  <si>
    <t xml:space="preserve">MF </t>
  </si>
  <si>
    <t>Manufacturer's part number</t>
  </si>
  <si>
    <t>N28</t>
  </si>
  <si>
    <t>cubic decimetre per kilogram</t>
  </si>
  <si>
    <t>Reference number assigned by the manufacturer to his product or part.</t>
  </si>
  <si>
    <t>N29</t>
  </si>
  <si>
    <t>cubic foot per pound</t>
  </si>
  <si>
    <t xml:space="preserve">MG </t>
  </si>
  <si>
    <t>Meter unit number</t>
  </si>
  <si>
    <t>print point</t>
  </si>
  <si>
    <t>Number identifying a unique meter unit.</t>
  </si>
  <si>
    <t>N30</t>
  </si>
  <si>
    <t>cubic inch per pound</t>
  </si>
  <si>
    <t xml:space="preserve">MH </t>
  </si>
  <si>
    <t>Manufacturing order number</t>
  </si>
  <si>
    <t>N31</t>
  </si>
  <si>
    <t>kilonewton per metre</t>
  </si>
  <si>
    <t>Reference number assigned by manufacturer for a given production quantity of products.</t>
  </si>
  <si>
    <t>N32</t>
  </si>
  <si>
    <t>poundal per inch</t>
  </si>
  <si>
    <t xml:space="preserve">MR </t>
  </si>
  <si>
    <t>Message recipient</t>
  </si>
  <si>
    <t>N33</t>
  </si>
  <si>
    <t>pound-force per yard</t>
  </si>
  <si>
    <t>A number that identifies the message recipient.</t>
  </si>
  <si>
    <t>N34</t>
  </si>
  <si>
    <t xml:space="preserve">poundal second per square foot </t>
  </si>
  <si>
    <t xml:space="preserve">MRN </t>
  </si>
  <si>
    <t>Mailing reference number</t>
  </si>
  <si>
    <t>N35</t>
  </si>
  <si>
    <t>poise per pascal</t>
  </si>
  <si>
    <t>Identifies the party designated by the importer to receive certain customs correspondence in lieu of its being mailed directly to the importer.</t>
  </si>
  <si>
    <t>N36</t>
  </si>
  <si>
    <t>newton second per square metre</t>
  </si>
  <si>
    <t xml:space="preserve">MS </t>
  </si>
  <si>
    <t>Message sender</t>
  </si>
  <si>
    <t>N37</t>
  </si>
  <si>
    <t>kilogram per metre second</t>
  </si>
  <si>
    <t>A number that identifies the message sender.</t>
  </si>
  <si>
    <t>N38</t>
  </si>
  <si>
    <t>kilogram per metre minute</t>
  </si>
  <si>
    <t xml:space="preserve">MSS </t>
  </si>
  <si>
    <t>Manufacturer's material safety data sheet number</t>
  </si>
  <si>
    <t>N39</t>
  </si>
  <si>
    <t>kilogram per metre day</t>
  </si>
  <si>
    <t>A number that identifies a manufacturer's material safety data sheet.</t>
  </si>
  <si>
    <t>N40</t>
  </si>
  <si>
    <t>kilogram per metre hour</t>
  </si>
  <si>
    <t xml:space="preserve">MWB </t>
  </si>
  <si>
    <t>Master air waybill number</t>
  </si>
  <si>
    <t>N41</t>
  </si>
  <si>
    <t>gram per centimetre second</t>
  </si>
  <si>
    <t>Reference number assigned to a master air waybill, see: 1001 = 741.</t>
  </si>
  <si>
    <t>N42</t>
  </si>
  <si>
    <t>poundal second per square inch</t>
  </si>
  <si>
    <t xml:space="preserve">NA </t>
  </si>
  <si>
    <t>North American hazardous goods classification number</t>
  </si>
  <si>
    <t>N43</t>
  </si>
  <si>
    <t>pound per foot minute</t>
  </si>
  <si>
    <t>Reference to materials designated as hazardous for purposes of transportation in North American commerce.</t>
  </si>
  <si>
    <t>N44</t>
  </si>
  <si>
    <t>pound per foot day</t>
  </si>
  <si>
    <t xml:space="preserve">NF </t>
  </si>
  <si>
    <t>Nota Fiscal</t>
  </si>
  <si>
    <t>N45</t>
  </si>
  <si>
    <t>cubic metre per second pascal</t>
  </si>
  <si>
    <t>Nota Fiscal is a registration number for shipments / deliveries within Brazil, issued by the local tax authorities and mandated for each shipment.</t>
  </si>
  <si>
    <t>N46</t>
  </si>
  <si>
    <t>foot poundal</t>
  </si>
  <si>
    <t xml:space="preserve">OH </t>
  </si>
  <si>
    <t>Current invoice number</t>
  </si>
  <si>
    <t>N47</t>
  </si>
  <si>
    <t>inch poundal</t>
  </si>
  <si>
    <t>Reference number identifying the current invoice.</t>
  </si>
  <si>
    <t>N48</t>
  </si>
  <si>
    <t xml:space="preserve">watt per square centimetre </t>
  </si>
  <si>
    <t xml:space="preserve">OI </t>
  </si>
  <si>
    <t>Previous invoice number</t>
  </si>
  <si>
    <t>N49</t>
  </si>
  <si>
    <t xml:space="preserve">watt per square inch </t>
  </si>
  <si>
    <t>Reference number identifying a previously issued invoice.</t>
  </si>
  <si>
    <t>N50</t>
  </si>
  <si>
    <t>British thermal unit (international table) per square foot hour</t>
  </si>
  <si>
    <t xml:space="preserve">ON </t>
  </si>
  <si>
    <t>Order document identifier, buyer assigned</t>
  </si>
  <si>
    <t>N51</t>
  </si>
  <si>
    <t>British thermal unit (thermochemical) per square foot hour</t>
  </si>
  <si>
    <t>[1022] Identifier assigned by the buyer to an order.</t>
  </si>
  <si>
    <t>N52</t>
  </si>
  <si>
    <t>British thermal unit (thermochemical) per square foot minute</t>
  </si>
  <si>
    <t xml:space="preserve">OP </t>
  </si>
  <si>
    <t>Original purchase order</t>
  </si>
  <si>
    <t>N53</t>
  </si>
  <si>
    <t>British thermal unit (international table) per square foot second</t>
  </si>
  <si>
    <t>Reference to the order previously sent.</t>
  </si>
  <si>
    <t>N54</t>
  </si>
  <si>
    <t>British thermal unit (thermochemical) per square foot second</t>
  </si>
  <si>
    <t xml:space="preserve">OR </t>
  </si>
  <si>
    <t>General order number</t>
  </si>
  <si>
    <t>N55</t>
  </si>
  <si>
    <t>British thermal unit (international table) per square inch second</t>
  </si>
  <si>
    <t>Customs number assigned to imported merchandise that has been left unclaimed and subsequently moved to a Customs bonded warehouse for storage.</t>
  </si>
  <si>
    <t>N56</t>
  </si>
  <si>
    <t>calorie (thermochemical) per square centimetre minute</t>
  </si>
  <si>
    <t xml:space="preserve">PB </t>
  </si>
  <si>
    <t>Payer's financial institution account number</t>
  </si>
  <si>
    <t>N57</t>
  </si>
  <si>
    <t>calorie (thermochemical) per square centimetre second</t>
  </si>
  <si>
    <t>Originated company account number (ACH transfer), check, draft or wire.</t>
  </si>
  <si>
    <t>N58</t>
  </si>
  <si>
    <t xml:space="preserve">British thermal unit (international table) per cubic foot </t>
  </si>
  <si>
    <t xml:space="preserve">PC </t>
  </si>
  <si>
    <t>Production code</t>
  </si>
  <si>
    <t>N59</t>
  </si>
  <si>
    <t>British thermal unit (thermochemical) per cubic foot</t>
  </si>
  <si>
    <t>Number assigned by the manufacturer to a specified article or batch to identify the manufacturing date etc. for subsequent reference.</t>
  </si>
  <si>
    <t>N60</t>
  </si>
  <si>
    <t>British thermal unit (international table) per degree Fahrenheit</t>
  </si>
  <si>
    <t xml:space="preserve">PD </t>
  </si>
  <si>
    <t>Promotion deal number</t>
  </si>
  <si>
    <t>N61</t>
  </si>
  <si>
    <t>British thermal unit (thermochemical) per degree Fahrenheit</t>
  </si>
  <si>
    <t>Number assigned by a vendor to a special promotion activity.</t>
  </si>
  <si>
    <t>N62</t>
  </si>
  <si>
    <t>British thermal unit (international table) per degree Rankine</t>
  </si>
  <si>
    <t xml:space="preserve">PE </t>
  </si>
  <si>
    <t>Plant number</t>
  </si>
  <si>
    <t>N63</t>
  </si>
  <si>
    <t>British thermal unit (thermochemical) per degree Rankine</t>
  </si>
  <si>
    <t>A number that identifies a plant.</t>
  </si>
  <si>
    <t>N64</t>
  </si>
  <si>
    <t>British thermal unit (thermochemical) per pound degree Rankine</t>
  </si>
  <si>
    <t xml:space="preserve">PF </t>
  </si>
  <si>
    <t>Prime contractor contract number</t>
  </si>
  <si>
    <t>N65</t>
  </si>
  <si>
    <t>kilocalorie (international table) per gram kelvin</t>
  </si>
  <si>
    <t>Reference number assigned by the client to the contract of the prime contractor.</t>
  </si>
  <si>
    <t>N66</t>
  </si>
  <si>
    <t xml:space="preserve">British thermal unit (39 ºF) </t>
  </si>
  <si>
    <t xml:space="preserve">PI </t>
  </si>
  <si>
    <t>Price list version number</t>
  </si>
  <si>
    <t>N67</t>
  </si>
  <si>
    <t>British thermal unit (59 ºF)</t>
  </si>
  <si>
    <t>A number that identifies the version of a price list.</t>
  </si>
  <si>
    <t>N68</t>
  </si>
  <si>
    <t xml:space="preserve">British thermal unit (60 ºF) </t>
  </si>
  <si>
    <t xml:space="preserve">PK </t>
  </si>
  <si>
    <t>Packing list number</t>
  </si>
  <si>
    <t>N69</t>
  </si>
  <si>
    <t xml:space="preserve">calorie (20 ºC) </t>
  </si>
  <si>
    <t>[1014] Reference number assigned to a packing list.</t>
  </si>
  <si>
    <t>N70</t>
  </si>
  <si>
    <t>quad (1015 BtuIT)</t>
  </si>
  <si>
    <t xml:space="preserve">PL </t>
  </si>
  <si>
    <t>Price list number</t>
  </si>
  <si>
    <t>N71</t>
  </si>
  <si>
    <t>therm (EC)</t>
  </si>
  <si>
    <t>Reference number assigned to a price list.</t>
  </si>
  <si>
    <t>N72</t>
  </si>
  <si>
    <t>therm (U.S.)</t>
  </si>
  <si>
    <t xml:space="preserve">POR </t>
  </si>
  <si>
    <t>Purchase order response number</t>
  </si>
  <si>
    <t>N73</t>
  </si>
  <si>
    <t>British thermal unit (thermochemical) per pound</t>
  </si>
  <si>
    <t>Reference number assigned by the seller to an order response.</t>
  </si>
  <si>
    <t>N74</t>
  </si>
  <si>
    <t>British thermal unit (international table) per hour square foot degree Fahrenheit</t>
  </si>
  <si>
    <t xml:space="preserve">PP </t>
  </si>
  <si>
    <t>Purchase order change number</t>
  </si>
  <si>
    <t>N75</t>
  </si>
  <si>
    <t>British thermal unit (thermochemical) per hour square foot degree Fahrenheit</t>
  </si>
  <si>
    <t>Reference number assigned by a buyer for a revision of a purchase order.</t>
  </si>
  <si>
    <t>N76</t>
  </si>
  <si>
    <t>British thermal unit (international table) per second square foot degree Fahrenheit</t>
  </si>
  <si>
    <t xml:space="preserve">PQ </t>
  </si>
  <si>
    <t>Payment reference</t>
  </si>
  <si>
    <t>N77</t>
  </si>
  <si>
    <t>British thermal unit (thermochemical) per second square foot degree Fahrenheit</t>
  </si>
  <si>
    <t>Reference number assigned to a payment.</t>
  </si>
  <si>
    <t>N78</t>
  </si>
  <si>
    <t>kilowatt per square metre kelvin</t>
  </si>
  <si>
    <t xml:space="preserve">PR </t>
  </si>
  <si>
    <t>Price quote number</t>
  </si>
  <si>
    <t>N79</t>
  </si>
  <si>
    <t>kelvin per pascal</t>
  </si>
  <si>
    <t>Reference number assigned by the seller to a quote.</t>
  </si>
  <si>
    <t>N80</t>
  </si>
  <si>
    <t>watt per metre degree Celsius</t>
  </si>
  <si>
    <t xml:space="preserve">PS </t>
  </si>
  <si>
    <t>Purchase order number suffix</t>
  </si>
  <si>
    <t>N81</t>
  </si>
  <si>
    <t>kilowatt per metre kelvin</t>
  </si>
  <si>
    <t>A number added at the end of a purchase order number.</t>
  </si>
  <si>
    <t>N82</t>
  </si>
  <si>
    <t>kilowatt per metre degree Celsius</t>
  </si>
  <si>
    <t xml:space="preserve">PW </t>
  </si>
  <si>
    <t>Prior purchase order number</t>
  </si>
  <si>
    <t>N83</t>
  </si>
  <si>
    <t>metre per degree Celcius metre</t>
  </si>
  <si>
    <t>Reference number of a purchase order previously sent to the supplier.</t>
  </si>
  <si>
    <t>N84</t>
  </si>
  <si>
    <t>degree Fahrenheit hour per British thermal unit (international table)</t>
  </si>
  <si>
    <t xml:space="preserve">PY </t>
  </si>
  <si>
    <t>Payee's financial institution account number</t>
  </si>
  <si>
    <t>N85</t>
  </si>
  <si>
    <t>degree Fahrenheit hour per British thermal unit (thermochemical)</t>
  </si>
  <si>
    <t>Receiving company account number (ACH transfer), check, draft or wire.</t>
  </si>
  <si>
    <t>N86</t>
  </si>
  <si>
    <t>degree Fahrenheit second per British thermal unit (international table)</t>
  </si>
  <si>
    <t xml:space="preserve">RA </t>
  </si>
  <si>
    <t>Remittance advice number</t>
  </si>
  <si>
    <t>N87</t>
  </si>
  <si>
    <t>degree Fahrenheit second per British thermal unit (thermochemical)</t>
  </si>
  <si>
    <t>A number that identifies a remittance advice.</t>
  </si>
  <si>
    <t>N88</t>
  </si>
  <si>
    <t>degree Fahrenheit hour square foot per British thermal unit (international table) inch</t>
  </si>
  <si>
    <t xml:space="preserve">RC </t>
  </si>
  <si>
    <t>Rail/road routing code</t>
  </si>
  <si>
    <t>N89</t>
  </si>
  <si>
    <t>degree Fahrenheit hour square foot per British thermal unit (thermochemical) inch</t>
  </si>
  <si>
    <t>International Western and Eastern European route code used in all rail organizations and specified in the international tariffs (rail tariffs) known by the customers.</t>
  </si>
  <si>
    <t>N90</t>
  </si>
  <si>
    <t>kilofarad</t>
  </si>
  <si>
    <t xml:space="preserve">RCN </t>
  </si>
  <si>
    <t>Railway consignment note number</t>
  </si>
  <si>
    <t>N91</t>
  </si>
  <si>
    <t>reciprocal joule</t>
  </si>
  <si>
    <t>Reference number assigned to a rail consignment note, see: 1001 = 720.</t>
  </si>
  <si>
    <t>N92</t>
  </si>
  <si>
    <t>picosiemens</t>
  </si>
  <si>
    <t xml:space="preserve">RE </t>
  </si>
  <si>
    <t>N93</t>
  </si>
  <si>
    <t>ampere per pascal</t>
  </si>
  <si>
    <t>Reference number assigned to identify a release of a set of rules, conventions, conditions, etc.</t>
  </si>
  <si>
    <t>N94</t>
  </si>
  <si>
    <t>franklin</t>
  </si>
  <si>
    <t xml:space="preserve">REN </t>
  </si>
  <si>
    <t>Consignment receipt identifier</t>
  </si>
  <si>
    <t>N95</t>
  </si>
  <si>
    <t>ampere minute</t>
  </si>
  <si>
    <t>[1150] Reference number assigned to identify a consignment upon its arrival at its destination.</t>
  </si>
  <si>
    <t>N96</t>
  </si>
  <si>
    <t>biot</t>
  </si>
  <si>
    <t xml:space="preserve">RF </t>
  </si>
  <si>
    <t>Export reference number</t>
  </si>
  <si>
    <t>N97</t>
  </si>
  <si>
    <t>gilbert</t>
  </si>
  <si>
    <t>Reference number given to an export shipment.</t>
  </si>
  <si>
    <t>N98</t>
  </si>
  <si>
    <t>volt per pascal</t>
  </si>
  <si>
    <t xml:space="preserve">RR </t>
  </si>
  <si>
    <t>Payer's financial institution transit routing No.(ACH</t>
  </si>
  <si>
    <t>N99</t>
  </si>
  <si>
    <t>picovolt</t>
  </si>
  <si>
    <t>transfers) ODFI (ACH transfer).</t>
  </si>
  <si>
    <t>milligram per kilogram</t>
  </si>
  <si>
    <t xml:space="preserve">RT </t>
  </si>
  <si>
    <t>Payee's financial institution transit routing No.</t>
  </si>
  <si>
    <t>number of articles</t>
  </si>
  <si>
    <t>RDFI Transit routing number (ACH transfer).</t>
  </si>
  <si>
    <t>number of cells</t>
  </si>
  <si>
    <t xml:space="preserve">SA </t>
  </si>
  <si>
    <t>Sales person number</t>
  </si>
  <si>
    <t>NEW</t>
  </si>
  <si>
    <t>newton</t>
  </si>
  <si>
    <t>Identification number of a sales person.</t>
  </si>
  <si>
    <t>message</t>
  </si>
  <si>
    <t xml:space="preserve">SB </t>
  </si>
  <si>
    <t>Sales region number</t>
  </si>
  <si>
    <t>NIL</t>
  </si>
  <si>
    <t>nil</t>
  </si>
  <si>
    <t>A number that identifies a sales region.</t>
  </si>
  <si>
    <t>number of international units</t>
  </si>
  <si>
    <t xml:space="preserve">SD </t>
  </si>
  <si>
    <t>Sales department number</t>
  </si>
  <si>
    <t>load</t>
  </si>
  <si>
    <t>A number that identifies a sales department.</t>
  </si>
  <si>
    <t>NM3</t>
  </si>
  <si>
    <t>Normalised cubic metre</t>
  </si>
  <si>
    <t xml:space="preserve">SE </t>
  </si>
  <si>
    <t>NMI</t>
  </si>
  <si>
    <t>nautical mile</t>
  </si>
  <si>
    <t>Identification number of an item which distinguishes this specific item out of an number of identical items.</t>
  </si>
  <si>
    <t>NMP</t>
  </si>
  <si>
    <t>number of packs</t>
  </si>
  <si>
    <t xml:space="preserve">SEA </t>
  </si>
  <si>
    <t>Allocated seat</t>
  </si>
  <si>
    <t>NPT</t>
  </si>
  <si>
    <t>number of parts</t>
  </si>
  <si>
    <t>Reference to a seat allocated to a passenger.</t>
  </si>
  <si>
    <t>NT</t>
  </si>
  <si>
    <t>net ton</t>
  </si>
  <si>
    <t xml:space="preserve">SF </t>
  </si>
  <si>
    <t>Ship from</t>
  </si>
  <si>
    <t>newton metre</t>
  </si>
  <si>
    <t>A number that identifies a ship from location.</t>
  </si>
  <si>
    <t>NX</t>
  </si>
  <si>
    <t>part per thousand</t>
  </si>
  <si>
    <t xml:space="preserve">SH </t>
  </si>
  <si>
    <t>Previous highest schedule number</t>
  </si>
  <si>
    <t>panel</t>
  </si>
  <si>
    <t>Number of the latest schedule of a previous period (ODETTE DELINS).</t>
  </si>
  <si>
    <t>ODE</t>
  </si>
  <si>
    <t>ozone depletion equivalent</t>
  </si>
  <si>
    <t xml:space="preserve">SI </t>
  </si>
  <si>
    <t>SID (Shipper's identifying number for shipment)</t>
  </si>
  <si>
    <t>ODG</t>
  </si>
  <si>
    <t>ODS Grams</t>
  </si>
  <si>
    <t>A number that identifies the SID (shipper's identification) number for a shipment.</t>
  </si>
  <si>
    <t>ODK</t>
  </si>
  <si>
    <t>ODS Kilograms</t>
  </si>
  <si>
    <t xml:space="preserve">SM </t>
  </si>
  <si>
    <t>Sales office number</t>
  </si>
  <si>
    <t>ODM</t>
  </si>
  <si>
    <t>ODS Milligrams</t>
  </si>
  <si>
    <t>A number that identifies a sales office.</t>
  </si>
  <si>
    <t>OHM</t>
  </si>
  <si>
    <t>ohm</t>
  </si>
  <si>
    <t xml:space="preserve">SN </t>
  </si>
  <si>
    <t>Transport equipment seal identifier</t>
  </si>
  <si>
    <t>ounce per square yard</t>
  </si>
  <si>
    <t>[9308] The identification number of a seal affixed to a piece of transport equipment.</t>
  </si>
  <si>
    <t>ONZ</t>
  </si>
  <si>
    <t>ounce (avoirdupois)</t>
  </si>
  <si>
    <t xml:space="preserve">SP </t>
  </si>
  <si>
    <t>Scan line</t>
  </si>
  <si>
    <t>OPM</t>
  </si>
  <si>
    <t>oscillations per minute</t>
  </si>
  <si>
    <t>A number that identifies a scan line.</t>
  </si>
  <si>
    <t>OT</t>
  </si>
  <si>
    <t>overtime hour</t>
  </si>
  <si>
    <t xml:space="preserve">SQ </t>
  </si>
  <si>
    <t>Equipment sequence number</t>
  </si>
  <si>
    <t>OZA</t>
  </si>
  <si>
    <t>fluid ounce (US)</t>
  </si>
  <si>
    <t>(1492) A temporary reference number identifying a particular piece of equipment within a series of pieces of equipment.</t>
  </si>
  <si>
    <t>OZI</t>
  </si>
  <si>
    <t>fluid ounce (UK)</t>
  </si>
  <si>
    <t xml:space="preserve">SRN </t>
  </si>
  <si>
    <t>Shipment reference number</t>
  </si>
  <si>
    <t>P1</t>
  </si>
  <si>
    <t>percent</t>
  </si>
  <si>
    <t>[1065] Reference number assigned to a shipment.</t>
  </si>
  <si>
    <t>P10</t>
  </si>
  <si>
    <t>coulomb per metre</t>
  </si>
  <si>
    <t xml:space="preserve">SS </t>
  </si>
  <si>
    <t>Sellers reference number</t>
  </si>
  <si>
    <t>P11</t>
  </si>
  <si>
    <t>kiloweber</t>
  </si>
  <si>
    <t>Reference number assigned to a transaction by the seller.</t>
  </si>
  <si>
    <t>P12</t>
  </si>
  <si>
    <t>gamma</t>
  </si>
  <si>
    <t xml:space="preserve">STA </t>
  </si>
  <si>
    <t>Station reference number</t>
  </si>
  <si>
    <t>P13</t>
  </si>
  <si>
    <t>kilotesla</t>
  </si>
  <si>
    <t>International UIC code assigned to every European rail station (CIM convention).</t>
  </si>
  <si>
    <t>P14</t>
  </si>
  <si>
    <t>joule per second</t>
  </si>
  <si>
    <t xml:space="preserve">SW </t>
  </si>
  <si>
    <t>Swap order number</t>
  </si>
  <si>
    <t>P15</t>
  </si>
  <si>
    <t>joule per minute</t>
  </si>
  <si>
    <t>Number assigned by the seller to a swap order (see definition of DE 1001, code 229).</t>
  </si>
  <si>
    <t>P16</t>
  </si>
  <si>
    <t>joule per hour</t>
  </si>
  <si>
    <t xml:space="preserve">SZ </t>
  </si>
  <si>
    <t>Specification number</t>
  </si>
  <si>
    <t>P17</t>
  </si>
  <si>
    <t>joule per day</t>
  </si>
  <si>
    <t>Number assigned by the issuer to his specification.</t>
  </si>
  <si>
    <t>P18</t>
  </si>
  <si>
    <t>kilojoule per second</t>
  </si>
  <si>
    <t xml:space="preserve">TB </t>
  </si>
  <si>
    <t>Trucker's bill of lading</t>
  </si>
  <si>
    <t>P19</t>
  </si>
  <si>
    <t>kilojoule per minute</t>
  </si>
  <si>
    <t>A cargo list/description issued by a motor carrier of freight.</t>
  </si>
  <si>
    <t>P2</t>
  </si>
  <si>
    <t>pound per foot</t>
  </si>
  <si>
    <t xml:space="preserve">TCR </t>
  </si>
  <si>
    <t>Terminal operator's consignment reference</t>
  </si>
  <si>
    <t>P20</t>
  </si>
  <si>
    <t>kilojoule per hour</t>
  </si>
  <si>
    <t>Reference assigned to a consignment by the terminal operator.</t>
  </si>
  <si>
    <t>P21</t>
  </si>
  <si>
    <t>kilojoule per day</t>
  </si>
  <si>
    <t xml:space="preserve">TE </t>
  </si>
  <si>
    <t>Telex message number</t>
  </si>
  <si>
    <t>P22</t>
  </si>
  <si>
    <t>nanoohm</t>
  </si>
  <si>
    <t>Reference number identifying a telex message.</t>
  </si>
  <si>
    <t>P23</t>
  </si>
  <si>
    <t xml:space="preserve">ohm circular-mil per foot </t>
  </si>
  <si>
    <t xml:space="preserve">TF </t>
  </si>
  <si>
    <t>Transfer number</t>
  </si>
  <si>
    <t>P24</t>
  </si>
  <si>
    <t>kilohenry</t>
  </si>
  <si>
    <t>An extra number assigned to goods or a container which functions as a reference number or as an authorization number to get the goods or container released from a certain party.</t>
  </si>
  <si>
    <t>P25</t>
  </si>
  <si>
    <t xml:space="preserve">lumen per square foot </t>
  </si>
  <si>
    <t xml:space="preserve">TI </t>
  </si>
  <si>
    <t>TIR carnet number</t>
  </si>
  <si>
    <t>P26</t>
  </si>
  <si>
    <t>phot</t>
  </si>
  <si>
    <t>Reference number assigned to a TIR carnet.</t>
  </si>
  <si>
    <t>P27</t>
  </si>
  <si>
    <t>footcandle</t>
  </si>
  <si>
    <t xml:space="preserve">TIN </t>
  </si>
  <si>
    <t>Transport instruction number</t>
  </si>
  <si>
    <t>P28</t>
  </si>
  <si>
    <t xml:space="preserve">candela per square inch </t>
  </si>
  <si>
    <t>Reference number identifying a transport instruction.</t>
  </si>
  <si>
    <t>P29</t>
  </si>
  <si>
    <t>footlambert</t>
  </si>
  <si>
    <t xml:space="preserve">TL </t>
  </si>
  <si>
    <t>Tax exemption licence number</t>
  </si>
  <si>
    <t>P30</t>
  </si>
  <si>
    <t>lambert</t>
  </si>
  <si>
    <t>Number assigned by the tax authorities to a party indicating its tax exemption authorization. This number could relate to a specified business type, a specified local area or a class of products.</t>
  </si>
  <si>
    <t>P31</t>
  </si>
  <si>
    <t>stilb</t>
  </si>
  <si>
    <t xml:space="preserve">TN </t>
  </si>
  <si>
    <t>Transaction reference number</t>
  </si>
  <si>
    <t>P32</t>
  </si>
  <si>
    <t>candela per square foot</t>
  </si>
  <si>
    <t>Reference applied to a transaction between two or more parties over a defined life cycle; e.g. number applied by importer or broker to obtain release from Customs, may then used to control declaration through final accounting (synonyms: declaration, entry number).</t>
  </si>
  <si>
    <t>P33</t>
  </si>
  <si>
    <t>kilocandela</t>
  </si>
  <si>
    <t xml:space="preserve">TP </t>
  </si>
  <si>
    <t>Test report number</t>
  </si>
  <si>
    <t>P34</t>
  </si>
  <si>
    <t>millicandela</t>
  </si>
  <si>
    <t>Reference number identifying a test report document relevant to the product.</t>
  </si>
  <si>
    <t>P35</t>
  </si>
  <si>
    <t>Hefner-Kerze</t>
  </si>
  <si>
    <t xml:space="preserve">UAR </t>
  </si>
  <si>
    <t>Upper number of range</t>
  </si>
  <si>
    <t>P36</t>
  </si>
  <si>
    <t xml:space="preserve">international candle </t>
  </si>
  <si>
    <t>Upper number in a range of numbers.</t>
  </si>
  <si>
    <t>P37</t>
  </si>
  <si>
    <t>British thermal unit (international table) per square foot</t>
  </si>
  <si>
    <t xml:space="preserve">UC </t>
  </si>
  <si>
    <t>Ultimate customer's reference number</t>
  </si>
  <si>
    <t>P38</t>
  </si>
  <si>
    <t>British thermal unit (thermochemical) per square foot</t>
  </si>
  <si>
    <t>The originator's reference number as forwarded in a sequence of parties involved.</t>
  </si>
  <si>
    <t>P39</t>
  </si>
  <si>
    <t xml:space="preserve">calorie (thermochemical) per square centimetre </t>
  </si>
  <si>
    <t xml:space="preserve">UCN </t>
  </si>
  <si>
    <t>Unique consignment reference number</t>
  </si>
  <si>
    <t>P40</t>
  </si>
  <si>
    <t>langley</t>
  </si>
  <si>
    <t>[1202] Unique reference identifying a particular consignment of goods. Synonym: UCR, UCRN.</t>
  </si>
  <si>
    <t>P41</t>
  </si>
  <si>
    <t>decade (logarithmic)</t>
  </si>
  <si>
    <t xml:space="preserve">UN </t>
  </si>
  <si>
    <t>United Nations Dangerous Goods identifier</t>
  </si>
  <si>
    <t>P42</t>
  </si>
  <si>
    <t>pascal squared second</t>
  </si>
  <si>
    <t>[7124] United Nations Dangerous Goods Identifier (UNDG) is the unique serial number assigned within the United Nations to substances and articles contained in a list of the dangerous goods most commonly carried.</t>
  </si>
  <si>
    <t>P43</t>
  </si>
  <si>
    <t>bel per metre</t>
  </si>
  <si>
    <t xml:space="preserve">UO </t>
  </si>
  <si>
    <t>Ultimate customer's order number</t>
  </si>
  <si>
    <t>P44</t>
  </si>
  <si>
    <t>pound mole</t>
  </si>
  <si>
    <t>The originator's order number as forwarded in a sequence of parties involved.</t>
  </si>
  <si>
    <t>P45</t>
  </si>
  <si>
    <t>pound mole per second</t>
  </si>
  <si>
    <t xml:space="preserve">URI </t>
  </si>
  <si>
    <t>Uniform Resource Identifier</t>
  </si>
  <si>
    <t>P46</t>
  </si>
  <si>
    <t>pound mole per minute</t>
  </si>
  <si>
    <t>A string of characters used to identify a name of a resource on the worldwide web.</t>
  </si>
  <si>
    <t>P47</t>
  </si>
  <si>
    <t>kilomole per kilogram</t>
  </si>
  <si>
    <t xml:space="preserve">VA </t>
  </si>
  <si>
    <t>VAT registration number</t>
  </si>
  <si>
    <t>P48</t>
  </si>
  <si>
    <t>pound mole per pound</t>
  </si>
  <si>
    <t>Unique number assigned by the relevant tax authority to identify a party for use in relation to Value Added Tax (VAT).</t>
  </si>
  <si>
    <t>P49</t>
  </si>
  <si>
    <t>newton square metre per ampere</t>
  </si>
  <si>
    <t xml:space="preserve">VC </t>
  </si>
  <si>
    <t>Vendor contract number</t>
  </si>
  <si>
    <t>P5</t>
  </si>
  <si>
    <t>five pack</t>
  </si>
  <si>
    <t>Number assigned by the vendor to a contract.</t>
  </si>
  <si>
    <t>P50</t>
  </si>
  <si>
    <t>weber metre</t>
  </si>
  <si>
    <t xml:space="preserve">VGR </t>
  </si>
  <si>
    <t>Transport equipment gross mass verification reference</t>
  </si>
  <si>
    <t>P51</t>
  </si>
  <si>
    <t>mol per kilogram pascal</t>
  </si>
  <si>
    <t>number Reference number identifying the documentation of a transport equipment gross mass (weight) verification.</t>
  </si>
  <si>
    <t>P52</t>
  </si>
  <si>
    <t>mol per cubic metre pascal</t>
  </si>
  <si>
    <t xml:space="preserve">VM </t>
  </si>
  <si>
    <t>Vessel identifier</t>
  </si>
  <si>
    <t>P53</t>
  </si>
  <si>
    <t xml:space="preserve">unit pole </t>
  </si>
  <si>
    <t>(8123) Reference identifying a vessel.</t>
  </si>
  <si>
    <t>P54</t>
  </si>
  <si>
    <t>milligray per second</t>
  </si>
  <si>
    <t xml:space="preserve">VN </t>
  </si>
  <si>
    <t>Order number (vendor)</t>
  </si>
  <si>
    <t>P55</t>
  </si>
  <si>
    <t>microgray per second</t>
  </si>
  <si>
    <t>Reference number assigned by supplier to a buyer's purchase order.</t>
  </si>
  <si>
    <t>P56</t>
  </si>
  <si>
    <t>nanogray per second</t>
  </si>
  <si>
    <t xml:space="preserve">VON </t>
  </si>
  <si>
    <t>Voyage number</t>
  </si>
  <si>
    <t>P57</t>
  </si>
  <si>
    <t>gray per minute</t>
  </si>
  <si>
    <t>(8028) Reference number assigned to the voyage of the vessel.</t>
  </si>
  <si>
    <t>P58</t>
  </si>
  <si>
    <t>milligray per minute</t>
  </si>
  <si>
    <t xml:space="preserve">VOR </t>
  </si>
  <si>
    <t>Transport equipment gross mass verification order reference</t>
  </si>
  <si>
    <t>P59</t>
  </si>
  <si>
    <t>microgray per minute</t>
  </si>
  <si>
    <t>Reference number identifying the order for obtaining a Verified Gross Mass (weight) of a packed transport equipment as per SOLAS Chapter VI, Regulation 2, paragraphs 4-6.</t>
  </si>
  <si>
    <t>P60</t>
  </si>
  <si>
    <t>nanogray per minute</t>
  </si>
  <si>
    <t xml:space="preserve">VP </t>
  </si>
  <si>
    <t>Vendor product number</t>
  </si>
  <si>
    <t>P61</t>
  </si>
  <si>
    <t>gray per hour</t>
  </si>
  <si>
    <t>Number assigned by vendor to another manufacturer's product.</t>
  </si>
  <si>
    <t>P62</t>
  </si>
  <si>
    <t>milligray per hour</t>
  </si>
  <si>
    <t xml:space="preserve">VR </t>
  </si>
  <si>
    <t>Vendor ID number</t>
  </si>
  <si>
    <t>P63</t>
  </si>
  <si>
    <t>microgray per hour</t>
  </si>
  <si>
    <t>A number that identifies a vendor's identification.</t>
  </si>
  <si>
    <t>P64</t>
  </si>
  <si>
    <t>nanogray per hour</t>
  </si>
  <si>
    <t xml:space="preserve">VS </t>
  </si>
  <si>
    <t>Vendor order number suffix</t>
  </si>
  <si>
    <t>P65</t>
  </si>
  <si>
    <t>sievert per second</t>
  </si>
  <si>
    <t>The suffix for a vendor order number.</t>
  </si>
  <si>
    <t>P66</t>
  </si>
  <si>
    <t>millisievert per second</t>
  </si>
  <si>
    <t xml:space="preserve">VT </t>
  </si>
  <si>
    <t>Motor vehicle identification number</t>
  </si>
  <si>
    <t>P67</t>
  </si>
  <si>
    <t>microsievert per second</t>
  </si>
  <si>
    <t>(8213) Reference identifying a motor vehicle used for transport. Normally is the vehicle registration number.</t>
  </si>
  <si>
    <t>P68</t>
  </si>
  <si>
    <t>nanosievert per second</t>
  </si>
  <si>
    <t xml:space="preserve">VV </t>
  </si>
  <si>
    <t>Voucher number</t>
  </si>
  <si>
    <t>P69</t>
  </si>
  <si>
    <t>rem per second</t>
  </si>
  <si>
    <t>Reference number identifying a voucher.</t>
  </si>
  <si>
    <t>P70</t>
  </si>
  <si>
    <t>sievert per hour</t>
  </si>
  <si>
    <t xml:space="preserve">WE </t>
  </si>
  <si>
    <t>Warehouse entry number</t>
  </si>
  <si>
    <t>P71</t>
  </si>
  <si>
    <t>millisievert per hour</t>
  </si>
  <si>
    <t>Entry number under which imported merchandise was placed in a Customs bonded warehouse.</t>
  </si>
  <si>
    <t>P72</t>
  </si>
  <si>
    <t>microsievert per hour</t>
  </si>
  <si>
    <t xml:space="preserve">WM </t>
  </si>
  <si>
    <t>Weight agreement number</t>
  </si>
  <si>
    <t>P73</t>
  </si>
  <si>
    <t>nanosievert per hour</t>
  </si>
  <si>
    <t>A number identifying a weight agreement.</t>
  </si>
  <si>
    <t>P74</t>
  </si>
  <si>
    <t>sievert per minute</t>
  </si>
  <si>
    <t xml:space="preserve">WN </t>
  </si>
  <si>
    <t>Well number</t>
  </si>
  <si>
    <t>P75</t>
  </si>
  <si>
    <t>millisievert per minute</t>
  </si>
  <si>
    <t>A number assigned to a shaft sunk into the ground.</t>
  </si>
  <si>
    <t>P76</t>
  </si>
  <si>
    <t>microsievert per minute</t>
  </si>
  <si>
    <t xml:space="preserve">WR </t>
  </si>
  <si>
    <t>Warehouse receipt number</t>
  </si>
  <si>
    <t>P77</t>
  </si>
  <si>
    <t>nanosievert per minute</t>
  </si>
  <si>
    <t>A number identifying a warehouse receipt.</t>
  </si>
  <si>
    <t>P78</t>
  </si>
  <si>
    <t>reciprocal square inch</t>
  </si>
  <si>
    <t xml:space="preserve">WS </t>
  </si>
  <si>
    <t>Warehouse storage location number</t>
  </si>
  <si>
    <t>P79</t>
  </si>
  <si>
    <t>pascal square metre per kilogram</t>
  </si>
  <si>
    <t>A number identifying a warehouse storage location.</t>
  </si>
  <si>
    <t>P80</t>
  </si>
  <si>
    <t>millipascal per metre</t>
  </si>
  <si>
    <t xml:space="preserve">WY </t>
  </si>
  <si>
    <t>Rail waybill number</t>
  </si>
  <si>
    <t>P81</t>
  </si>
  <si>
    <t>kilopascal per metre</t>
  </si>
  <si>
    <t>The number on a rail waybill.</t>
  </si>
  <si>
    <t>P82</t>
  </si>
  <si>
    <t>hectopascal per metre</t>
  </si>
  <si>
    <t xml:space="preserve">XA </t>
  </si>
  <si>
    <t>Company/place registration number</t>
  </si>
  <si>
    <t>P83</t>
  </si>
  <si>
    <t>standard atmosphere per metre</t>
  </si>
  <si>
    <t>Company registration and place as legally required.</t>
  </si>
  <si>
    <t>P84</t>
  </si>
  <si>
    <t>technical atmosphere per metre</t>
  </si>
  <si>
    <t xml:space="preserve">XC </t>
  </si>
  <si>
    <t>Cargo control number</t>
  </si>
  <si>
    <t>P85</t>
  </si>
  <si>
    <t>torr per metre</t>
  </si>
  <si>
    <t>Reference used to identify and control a carrier and consignment from initial entry into a country until release of the cargo by Customs.</t>
  </si>
  <si>
    <t>P86</t>
  </si>
  <si>
    <t>psi per inch</t>
  </si>
  <si>
    <t xml:space="preserve">XP </t>
  </si>
  <si>
    <t>Previous cargo control number</t>
  </si>
  <si>
    <t>P87</t>
  </si>
  <si>
    <t>cubic metre per second square metre</t>
  </si>
  <si>
    <t>Where a consignment is deconsolidated and/or transferred to the control of another carrier or freight forwarder (e.g. housebill, abstract) this references the previous (e.g. master) cargo control number.</t>
  </si>
  <si>
    <t>P88</t>
  </si>
  <si>
    <t>rhe</t>
  </si>
  <si>
    <t>Mutually defined reference number</t>
  </si>
  <si>
    <t>P89</t>
  </si>
  <si>
    <t>pound-force foot per inch</t>
  </si>
  <si>
    <t>Number based on party agreement.</t>
  </si>
  <si>
    <t>P90</t>
  </si>
  <si>
    <t xml:space="preserve">pound-force inch per inch </t>
  </si>
  <si>
    <t>P91</t>
  </si>
  <si>
    <t xml:space="preserve">perm (0 ºC) </t>
  </si>
  <si>
    <t>P92</t>
  </si>
  <si>
    <t xml:space="preserve">perm (23 ºC) </t>
  </si>
  <si>
    <t>P93</t>
  </si>
  <si>
    <t>byte per second</t>
  </si>
  <si>
    <t>P94</t>
  </si>
  <si>
    <t>kilobyte per second</t>
  </si>
  <si>
    <t>P95</t>
  </si>
  <si>
    <t>megabyte per second</t>
  </si>
  <si>
    <t>P96</t>
  </si>
  <si>
    <t>reciprocal volt</t>
  </si>
  <si>
    <t>P97</t>
  </si>
  <si>
    <t>reciprocal radian</t>
  </si>
  <si>
    <t>P98</t>
  </si>
  <si>
    <t>pascal to the power sum of stoichiometric numbers</t>
  </si>
  <si>
    <t>P99</t>
  </si>
  <si>
    <t>mole per cubiv metre to the power sum of stoichiometric numbers</t>
  </si>
  <si>
    <t>PAL</t>
  </si>
  <si>
    <t>pascal</t>
  </si>
  <si>
    <t>pad</t>
  </si>
  <si>
    <t>PFL</t>
  </si>
  <si>
    <t>proof litre</t>
  </si>
  <si>
    <t>PGL</t>
  </si>
  <si>
    <t>proof gallon</t>
  </si>
  <si>
    <t>PI</t>
  </si>
  <si>
    <t>pitch</t>
  </si>
  <si>
    <t>PLA</t>
  </si>
  <si>
    <t>degree Plato</t>
  </si>
  <si>
    <t>pound per inch of length</t>
  </si>
  <si>
    <t>PQ</t>
  </si>
  <si>
    <t>page per inch</t>
  </si>
  <si>
    <t>pound-force per square inch</t>
  </si>
  <si>
    <t>PTD</t>
  </si>
  <si>
    <t>dry pint (US)</t>
  </si>
  <si>
    <t>PTI</t>
  </si>
  <si>
    <t>pint (UK)</t>
  </si>
  <si>
    <t>PTL</t>
  </si>
  <si>
    <t>liquid pint (US)</t>
  </si>
  <si>
    <t>PTN</t>
  </si>
  <si>
    <t>portion</t>
  </si>
  <si>
    <t>Q10</t>
  </si>
  <si>
    <t>joule per tesla</t>
  </si>
  <si>
    <t>Q11</t>
  </si>
  <si>
    <t>erlang</t>
  </si>
  <si>
    <t>Q12</t>
  </si>
  <si>
    <t>octet</t>
  </si>
  <si>
    <t>Q13</t>
  </si>
  <si>
    <t>octet per second</t>
  </si>
  <si>
    <t>Q14</t>
  </si>
  <si>
    <t>shannon</t>
  </si>
  <si>
    <t>Q15</t>
  </si>
  <si>
    <t>hartley</t>
  </si>
  <si>
    <t>Q16</t>
  </si>
  <si>
    <t>natural unit of information</t>
  </si>
  <si>
    <t>Q17</t>
  </si>
  <si>
    <t>shannon per second</t>
  </si>
  <si>
    <t>Q18</t>
  </si>
  <si>
    <t>hartley per second</t>
  </si>
  <si>
    <t>Q19</t>
  </si>
  <si>
    <t>natural unit of information per second</t>
  </si>
  <si>
    <t>Q20</t>
  </si>
  <si>
    <t>second per kilogramm</t>
  </si>
  <si>
    <t>Q21</t>
  </si>
  <si>
    <t>watt square metre</t>
  </si>
  <si>
    <t>Q22</t>
  </si>
  <si>
    <t>second per radian cubic metre</t>
  </si>
  <si>
    <t>Q23</t>
  </si>
  <si>
    <t>weber to the power minus one</t>
  </si>
  <si>
    <t>Q24</t>
  </si>
  <si>
    <t>reciprocal inch</t>
  </si>
  <si>
    <t>Q25</t>
  </si>
  <si>
    <t>dioptre</t>
  </si>
  <si>
    <t>Q26</t>
  </si>
  <si>
    <t>one per one</t>
  </si>
  <si>
    <t>Q27</t>
  </si>
  <si>
    <t>newton metre per metre</t>
  </si>
  <si>
    <t>Q28</t>
  </si>
  <si>
    <t>kilogram per square metre pascal second</t>
  </si>
  <si>
    <t>Q29</t>
  </si>
  <si>
    <t>microgram per hectogram</t>
  </si>
  <si>
    <t>Q30</t>
  </si>
  <si>
    <t>pH (potential of Hydrogen)</t>
  </si>
  <si>
    <t>Q31</t>
  </si>
  <si>
    <t>kilojoule per gram</t>
  </si>
  <si>
    <t>Q32</t>
  </si>
  <si>
    <t>femtolitre</t>
  </si>
  <si>
    <t>Q33</t>
  </si>
  <si>
    <t>picolitre</t>
  </si>
  <si>
    <t>Q34</t>
  </si>
  <si>
    <t>nanolitre</t>
  </si>
  <si>
    <t>Q35</t>
  </si>
  <si>
    <t>megawatts per minute</t>
  </si>
  <si>
    <t>Q36</t>
  </si>
  <si>
    <t>square metre per cubic metre</t>
  </si>
  <si>
    <t>Q37</t>
  </si>
  <si>
    <t>Standard cubic metre per day</t>
  </si>
  <si>
    <t>Q38</t>
  </si>
  <si>
    <t>Standard cubic metre per hour</t>
  </si>
  <si>
    <t>Q39</t>
  </si>
  <si>
    <t>Normalized cubic metre per day</t>
  </si>
  <si>
    <t>Q40</t>
  </si>
  <si>
    <t>Normalized cubic metre per hour</t>
  </si>
  <si>
    <t>Q41</t>
  </si>
  <si>
    <t>Joule per normalised cubic metre</t>
  </si>
  <si>
    <t>Q42</t>
  </si>
  <si>
    <t>Joule per standard cubic metre</t>
  </si>
  <si>
    <t>Q3</t>
  </si>
  <si>
    <t>meal</t>
  </si>
  <si>
    <t>page - facsimile</t>
  </si>
  <si>
    <t>quarter (of a year)</t>
  </si>
  <si>
    <t>QB</t>
  </si>
  <si>
    <t>page - hardcopy</t>
  </si>
  <si>
    <t>QR</t>
  </si>
  <si>
    <t>quire</t>
  </si>
  <si>
    <t>QTD</t>
  </si>
  <si>
    <t>dry quart (US)</t>
  </si>
  <si>
    <t>QTI</t>
  </si>
  <si>
    <t>quart (UK)</t>
  </si>
  <si>
    <t>QTL</t>
  </si>
  <si>
    <t>liquid quart (US)</t>
  </si>
  <si>
    <t>QTR</t>
  </si>
  <si>
    <t>quarter (UK)</t>
  </si>
  <si>
    <t>R1</t>
  </si>
  <si>
    <t>pica</t>
  </si>
  <si>
    <t>R9</t>
  </si>
  <si>
    <t>thousand cubic metre</t>
  </si>
  <si>
    <t>running or operating hour</t>
  </si>
  <si>
    <t>RM</t>
  </si>
  <si>
    <t>ream</t>
  </si>
  <si>
    <t>ROM</t>
  </si>
  <si>
    <t>room</t>
  </si>
  <si>
    <t>RP</t>
  </si>
  <si>
    <t>pound per ream</t>
  </si>
  <si>
    <t>RPM</t>
  </si>
  <si>
    <t>revolutions per minute</t>
  </si>
  <si>
    <t>RPS</t>
  </si>
  <si>
    <t>revolutions per second</t>
  </si>
  <si>
    <t>RT</t>
  </si>
  <si>
    <t>revenue ton mile</t>
  </si>
  <si>
    <t>S3</t>
  </si>
  <si>
    <t>square foot per second</t>
  </si>
  <si>
    <t>S4</t>
  </si>
  <si>
    <t>square metre per second</t>
  </si>
  <si>
    <t>half year (6 months)</t>
  </si>
  <si>
    <t>SCO</t>
  </si>
  <si>
    <t>score</t>
  </si>
  <si>
    <t>scruple</t>
  </si>
  <si>
    <t>segment</t>
  </si>
  <si>
    <t>SIE</t>
  </si>
  <si>
    <t>siemens</t>
  </si>
  <si>
    <t>SM3</t>
  </si>
  <si>
    <t>Standard cubic metre</t>
  </si>
  <si>
    <t>SMI</t>
  </si>
  <si>
    <t>mile (statute mile)</t>
  </si>
  <si>
    <t>SQ</t>
  </si>
  <si>
    <t>square</t>
  </si>
  <si>
    <t>SQR</t>
  </si>
  <si>
    <t>square, roofing</t>
  </si>
  <si>
    <t>strip</t>
  </si>
  <si>
    <t>stick</t>
  </si>
  <si>
    <t>stone (UK)</t>
  </si>
  <si>
    <t>stick, cigarette</t>
  </si>
  <si>
    <t>standard litre</t>
  </si>
  <si>
    <t>ton (US) or short ton (UK/US)</t>
  </si>
  <si>
    <t>straw</t>
  </si>
  <si>
    <t>SW</t>
  </si>
  <si>
    <t>skein</t>
  </si>
  <si>
    <t>shipment</t>
  </si>
  <si>
    <t>syringe</t>
  </si>
  <si>
    <t>T0</t>
  </si>
  <si>
    <t>telecommunication line in service</t>
  </si>
  <si>
    <t>T3</t>
  </si>
  <si>
    <t>thousand piece</t>
  </si>
  <si>
    <t>TAH</t>
  </si>
  <si>
    <t>kiloampere hour (thousand ampere hour)</t>
  </si>
  <si>
    <t>TAN</t>
  </si>
  <si>
    <t>total acid number</t>
  </si>
  <si>
    <t>TI</t>
  </si>
  <si>
    <t>thousand square inch</t>
  </si>
  <si>
    <t>TIC</t>
  </si>
  <si>
    <t>metric ton, including container</t>
  </si>
  <si>
    <t>TIP</t>
  </si>
  <si>
    <t>metric ton, including inner packaging</t>
  </si>
  <si>
    <t>tonne kilometre</t>
  </si>
  <si>
    <t>TMS</t>
  </si>
  <si>
    <t>kilogram of imported meat, less offal</t>
  </si>
  <si>
    <t>TP</t>
  </si>
  <si>
    <t>ten pack</t>
  </si>
  <si>
    <t>TPI</t>
  </si>
  <si>
    <t>teeth per inch</t>
  </si>
  <si>
    <t>TPR</t>
  </si>
  <si>
    <t>ten pair</t>
  </si>
  <si>
    <t>TQD</t>
  </si>
  <si>
    <t>thousand cubic metre per day</t>
  </si>
  <si>
    <t>TRL</t>
  </si>
  <si>
    <t>trillion (EUR)</t>
  </si>
  <si>
    <t>TST</t>
  </si>
  <si>
    <t>ten set</t>
  </si>
  <si>
    <t>TTS</t>
  </si>
  <si>
    <t>ten thousand sticks</t>
  </si>
  <si>
    <t>U1</t>
  </si>
  <si>
    <t>treatment</t>
  </si>
  <si>
    <t>U2</t>
  </si>
  <si>
    <t>tablet</t>
  </si>
  <si>
    <t>UB</t>
  </si>
  <si>
    <t>telecommunication line in service average</t>
  </si>
  <si>
    <t>UC</t>
  </si>
  <si>
    <t>telecommunication port</t>
  </si>
  <si>
    <t>volt - ampere per kilogram</t>
  </si>
  <si>
    <t>VLT</t>
  </si>
  <si>
    <t>volt</t>
  </si>
  <si>
    <t>percent volume</t>
  </si>
  <si>
    <t>W2</t>
  </si>
  <si>
    <t>wet kilo</t>
  </si>
  <si>
    <t>WA</t>
  </si>
  <si>
    <t>watt per kilogram</t>
  </si>
  <si>
    <t>WB</t>
  </si>
  <si>
    <t>wet pound</t>
  </si>
  <si>
    <t>WCD</t>
  </si>
  <si>
    <t>cord</t>
  </si>
  <si>
    <t>WE</t>
  </si>
  <si>
    <t>wet ton</t>
  </si>
  <si>
    <t>WEB</t>
  </si>
  <si>
    <t>weber</t>
  </si>
  <si>
    <t>WG</t>
  </si>
  <si>
    <t>wine gallon</t>
  </si>
  <si>
    <t>WM</t>
  </si>
  <si>
    <t>working month</t>
  </si>
  <si>
    <t>WSD</t>
  </si>
  <si>
    <t>standard</t>
  </si>
  <si>
    <t>WTT</t>
  </si>
  <si>
    <t>watt</t>
  </si>
  <si>
    <t>X1</t>
  </si>
  <si>
    <t>Gunter's chain</t>
  </si>
  <si>
    <t>YDK</t>
  </si>
  <si>
    <t>square yard</t>
  </si>
  <si>
    <t>YDQ</t>
  </si>
  <si>
    <t>cubic yard</t>
  </si>
  <si>
    <t>YRD</t>
  </si>
  <si>
    <t>yard</t>
  </si>
  <si>
    <t>Z11</t>
  </si>
  <si>
    <t>hanging container</t>
  </si>
  <si>
    <t>ZP</t>
  </si>
  <si>
    <t>page</t>
  </si>
  <si>
    <t>ZZ</t>
  </si>
  <si>
    <t>mutually defined</t>
  </si>
  <si>
    <t>rec21</t>
  </si>
  <si>
    <t>X1A</t>
  </si>
  <si>
    <t>Drum, steel</t>
  </si>
  <si>
    <t>X1B</t>
  </si>
  <si>
    <t>Drum, aluminium</t>
  </si>
  <si>
    <t>X1D</t>
  </si>
  <si>
    <t>Drum, plywood</t>
  </si>
  <si>
    <t>X1F</t>
  </si>
  <si>
    <t>Container, flexible</t>
  </si>
  <si>
    <t>X1G</t>
  </si>
  <si>
    <t>Drum, fibre</t>
  </si>
  <si>
    <t>X1W</t>
  </si>
  <si>
    <t>Drum, wooden</t>
  </si>
  <si>
    <t>X2C</t>
  </si>
  <si>
    <t>Barrel, wooden</t>
  </si>
  <si>
    <t>X3A</t>
  </si>
  <si>
    <t>Jerrican, steel</t>
  </si>
  <si>
    <t>X3H</t>
  </si>
  <si>
    <t>Jerrican, plastic</t>
  </si>
  <si>
    <t>X43</t>
  </si>
  <si>
    <t>Bag, super bulk</t>
  </si>
  <si>
    <t>X44</t>
  </si>
  <si>
    <t>Bag, polybag</t>
  </si>
  <si>
    <t>X4A</t>
  </si>
  <si>
    <t>Box, steel</t>
  </si>
  <si>
    <t>X4B</t>
  </si>
  <si>
    <t>Box, aluminium</t>
  </si>
  <si>
    <t>X4C</t>
  </si>
  <si>
    <t>Box, natural wood</t>
  </si>
  <si>
    <t>X4D</t>
  </si>
  <si>
    <t>Box, plywood</t>
  </si>
  <si>
    <t>X4F</t>
  </si>
  <si>
    <t>Box, reconstituted wood</t>
  </si>
  <si>
    <t>X4G</t>
  </si>
  <si>
    <t>Box, fibreboard</t>
  </si>
  <si>
    <t>X4H</t>
  </si>
  <si>
    <t>Box, plastic</t>
  </si>
  <si>
    <t>X5H</t>
  </si>
  <si>
    <t>Bag, woven plastic</t>
  </si>
  <si>
    <t>X5L</t>
  </si>
  <si>
    <t xml:space="preserve">Bag, textile </t>
  </si>
  <si>
    <t>X5M</t>
  </si>
  <si>
    <t xml:space="preserve">Bag, paper </t>
  </si>
  <si>
    <t>X6H</t>
  </si>
  <si>
    <t>Composite packaging, plastic receptacle</t>
  </si>
  <si>
    <t>X6P</t>
  </si>
  <si>
    <t>Composite packaging, glass receptacle</t>
  </si>
  <si>
    <t>X7A</t>
  </si>
  <si>
    <t>Case, car</t>
  </si>
  <si>
    <t>X7B</t>
  </si>
  <si>
    <t>Case, wooden</t>
  </si>
  <si>
    <t>X8A</t>
  </si>
  <si>
    <t>Pallet, wooden</t>
  </si>
  <si>
    <t>X8B</t>
  </si>
  <si>
    <t>Crate, wooden</t>
  </si>
  <si>
    <t>X8C</t>
  </si>
  <si>
    <t>Bundle, wooden</t>
  </si>
  <si>
    <t>Intermediate bulk container, rigid plastic</t>
  </si>
  <si>
    <t>XAB</t>
  </si>
  <si>
    <t xml:space="preserve">Receptacle, fibre </t>
  </si>
  <si>
    <t>XAC</t>
  </si>
  <si>
    <t xml:space="preserve">Receptacle, paper </t>
  </si>
  <si>
    <t>XAD</t>
  </si>
  <si>
    <t xml:space="preserve">Receptacle, wooden </t>
  </si>
  <si>
    <t>XAE</t>
  </si>
  <si>
    <t>Aerosol</t>
  </si>
  <si>
    <t xml:space="preserve">Pallet, modular, collars 80cms * 60cms </t>
  </si>
  <si>
    <t xml:space="preserve">Pallet, shrinkwrapped </t>
  </si>
  <si>
    <t>XAH</t>
  </si>
  <si>
    <t xml:space="preserve">Pallet, 100cms * 110cms </t>
  </si>
  <si>
    <t>XAI</t>
  </si>
  <si>
    <t>Clamshell</t>
  </si>
  <si>
    <t>XAJ</t>
  </si>
  <si>
    <t>Cone</t>
  </si>
  <si>
    <t>XAL</t>
  </si>
  <si>
    <t>Ball</t>
  </si>
  <si>
    <t>XAM</t>
  </si>
  <si>
    <t xml:space="preserve">Ampoule, non-protected </t>
  </si>
  <si>
    <t>XAP</t>
  </si>
  <si>
    <t xml:space="preserve">Ampoule, protected </t>
  </si>
  <si>
    <t>XAT</t>
  </si>
  <si>
    <t xml:space="preserve">Atomizer </t>
  </si>
  <si>
    <t>XAV</t>
  </si>
  <si>
    <t>Capsule</t>
  </si>
  <si>
    <t>XB4</t>
  </si>
  <si>
    <t>Belt</t>
  </si>
  <si>
    <t xml:space="preserve">Barrel </t>
  </si>
  <si>
    <t xml:space="preserve">Bobbin </t>
  </si>
  <si>
    <t xml:space="preserve">Bottlecrate / bottlerack </t>
  </si>
  <si>
    <t>Board</t>
  </si>
  <si>
    <t>XBE</t>
  </si>
  <si>
    <t xml:space="preserve">Bundle </t>
  </si>
  <si>
    <t>XBF</t>
  </si>
  <si>
    <t xml:space="preserve">Balloon, non-protected </t>
  </si>
  <si>
    <t>XBG</t>
  </si>
  <si>
    <t>Bag</t>
  </si>
  <si>
    <t>XBH</t>
  </si>
  <si>
    <t>Bunch</t>
  </si>
  <si>
    <t>XBI</t>
  </si>
  <si>
    <t>Bin</t>
  </si>
  <si>
    <t>XBJ</t>
  </si>
  <si>
    <t xml:space="preserve">Bucket </t>
  </si>
  <si>
    <t>XBK</t>
  </si>
  <si>
    <t xml:space="preserve">Basket </t>
  </si>
  <si>
    <t>XBL</t>
  </si>
  <si>
    <t xml:space="preserve">Bale, compressed </t>
  </si>
  <si>
    <t>XBM</t>
  </si>
  <si>
    <t>Basin</t>
  </si>
  <si>
    <t>XBN</t>
  </si>
  <si>
    <t xml:space="preserve">Bale, non-compressed </t>
  </si>
  <si>
    <t>XBO</t>
  </si>
  <si>
    <t xml:space="preserve">Bottle, non-protected, cylindrical </t>
  </si>
  <si>
    <t>XBP</t>
  </si>
  <si>
    <t xml:space="preserve">Balloon, protected </t>
  </si>
  <si>
    <t>XBQ</t>
  </si>
  <si>
    <t>Bottle, protected cylindrical</t>
  </si>
  <si>
    <t>XBR</t>
  </si>
  <si>
    <t>Bar</t>
  </si>
  <si>
    <t>XBS</t>
  </si>
  <si>
    <t xml:space="preserve">Bottle, non-protected, bulbous </t>
  </si>
  <si>
    <t>XBT</t>
  </si>
  <si>
    <t xml:space="preserve">Bolt </t>
  </si>
  <si>
    <t>XBU</t>
  </si>
  <si>
    <t xml:space="preserve">Butt </t>
  </si>
  <si>
    <t>XBV</t>
  </si>
  <si>
    <t>Bottle, protected bulbous</t>
  </si>
  <si>
    <t>XBW</t>
  </si>
  <si>
    <t>Box, for liquids</t>
  </si>
  <si>
    <t>XBX</t>
  </si>
  <si>
    <t>Box</t>
  </si>
  <si>
    <t>XBY</t>
  </si>
  <si>
    <t xml:space="preserve">Board, in bundle/bunch/truss </t>
  </si>
  <si>
    <t>XBZ</t>
  </si>
  <si>
    <t>Bars, in bundle/bunch/truss</t>
  </si>
  <si>
    <t>XCA</t>
  </si>
  <si>
    <t xml:space="preserve">Can, rectangular </t>
  </si>
  <si>
    <t>XCB</t>
  </si>
  <si>
    <t>Crate, beer</t>
  </si>
  <si>
    <t>XCC</t>
  </si>
  <si>
    <t>Churn</t>
  </si>
  <si>
    <t xml:space="preserve">Can, with handle and spout </t>
  </si>
  <si>
    <t>XCE</t>
  </si>
  <si>
    <t>Creel</t>
  </si>
  <si>
    <t>XCF</t>
  </si>
  <si>
    <t xml:space="preserve">Coffer </t>
  </si>
  <si>
    <t>XCG</t>
  </si>
  <si>
    <t xml:space="preserve">Cage </t>
  </si>
  <si>
    <t>XCH</t>
  </si>
  <si>
    <t>Chest</t>
  </si>
  <si>
    <t>XCI</t>
  </si>
  <si>
    <t xml:space="preserve">Canister </t>
  </si>
  <si>
    <t>XCJ</t>
  </si>
  <si>
    <t xml:space="preserve">Coffin </t>
  </si>
  <si>
    <t>XCK</t>
  </si>
  <si>
    <t xml:space="preserve">Cask </t>
  </si>
  <si>
    <t>XCL</t>
  </si>
  <si>
    <t xml:space="preserve">Coil </t>
  </si>
  <si>
    <t>XCM</t>
  </si>
  <si>
    <t>Card</t>
  </si>
  <si>
    <t>XCN</t>
  </si>
  <si>
    <t>Container, not otherwise specified as transport equipment</t>
  </si>
  <si>
    <t>XCO</t>
  </si>
  <si>
    <t>Carboy, non-protected</t>
  </si>
  <si>
    <t>XCP</t>
  </si>
  <si>
    <t>Carboy, protected</t>
  </si>
  <si>
    <t>XCQ</t>
  </si>
  <si>
    <t>Cartridge</t>
  </si>
  <si>
    <t>XCR</t>
  </si>
  <si>
    <t>Crate</t>
  </si>
  <si>
    <t>XCS</t>
  </si>
  <si>
    <t xml:space="preserve">Case </t>
  </si>
  <si>
    <t>XCT</t>
  </si>
  <si>
    <t xml:space="preserve">Carton </t>
  </si>
  <si>
    <t>XCU</t>
  </si>
  <si>
    <t>Cup</t>
  </si>
  <si>
    <t>XCV</t>
  </si>
  <si>
    <t>Cover</t>
  </si>
  <si>
    <t>XCW</t>
  </si>
  <si>
    <t xml:space="preserve">Cage, roll </t>
  </si>
  <si>
    <t>XCX</t>
  </si>
  <si>
    <t xml:space="preserve">Can, cylindrical </t>
  </si>
  <si>
    <t>XCY</t>
  </si>
  <si>
    <t xml:space="preserve">Cylinder </t>
  </si>
  <si>
    <t>XCZ</t>
  </si>
  <si>
    <t xml:space="preserve">Canvas </t>
  </si>
  <si>
    <t>XDA</t>
  </si>
  <si>
    <t xml:space="preserve">Crate, multiple layer, plastic </t>
  </si>
  <si>
    <t>XDB</t>
  </si>
  <si>
    <t>Crate, multiple layer, wooden</t>
  </si>
  <si>
    <t>XDC</t>
  </si>
  <si>
    <t xml:space="preserve">Crate, multiple layer, cardboard </t>
  </si>
  <si>
    <t>XDG</t>
  </si>
  <si>
    <t>Cage, Commonwealth Handling Equipment Pool  (CHEP)</t>
  </si>
  <si>
    <t>XDH</t>
  </si>
  <si>
    <t>Box, Commonwealth Handling Equipment Pool (CHEP), Eurobox</t>
  </si>
  <si>
    <t>XDI</t>
  </si>
  <si>
    <t xml:space="preserve">Drum, iron </t>
  </si>
  <si>
    <t>XDJ</t>
  </si>
  <si>
    <t>Demijohn, non-protected</t>
  </si>
  <si>
    <t>XDK</t>
  </si>
  <si>
    <t xml:space="preserve">Crate, bulk, cardboard </t>
  </si>
  <si>
    <t>XDL</t>
  </si>
  <si>
    <t xml:space="preserve">Crate, bulk, plastic </t>
  </si>
  <si>
    <t>XDM</t>
  </si>
  <si>
    <t>Crate, bulk, wooden</t>
  </si>
  <si>
    <t>XDN</t>
  </si>
  <si>
    <t>Dispenser</t>
  </si>
  <si>
    <t>XDP</t>
  </si>
  <si>
    <t>Demijohn, protected</t>
  </si>
  <si>
    <t xml:space="preserve">Drum </t>
  </si>
  <si>
    <t>XDS</t>
  </si>
  <si>
    <t>Tray, one layer no cover, plastic</t>
  </si>
  <si>
    <t>XDT</t>
  </si>
  <si>
    <t xml:space="preserve">Tray, one layer no cover, wooden </t>
  </si>
  <si>
    <t>XDU</t>
  </si>
  <si>
    <t>Tray, one layer no cover, polystyrene</t>
  </si>
  <si>
    <t>XDV</t>
  </si>
  <si>
    <t>Tray, one layer no cover, cardboard</t>
  </si>
  <si>
    <t>XDW</t>
  </si>
  <si>
    <t>Tray, two layers no cover, plastic tray</t>
  </si>
  <si>
    <t>XDX</t>
  </si>
  <si>
    <t>Tray, two layers no cover, wooden</t>
  </si>
  <si>
    <t>XDY</t>
  </si>
  <si>
    <t xml:space="preserve">Tray, two layers no cover, cardboard </t>
  </si>
  <si>
    <t>XEC</t>
  </si>
  <si>
    <t xml:space="preserve">Bag, plastic </t>
  </si>
  <si>
    <t>XED</t>
  </si>
  <si>
    <t xml:space="preserve">Case, with pallet base </t>
  </si>
  <si>
    <t>XEE</t>
  </si>
  <si>
    <t xml:space="preserve">Case, with pallet base, wooden </t>
  </si>
  <si>
    <t>XEF</t>
  </si>
  <si>
    <t>Case, with pallet base, cardboard</t>
  </si>
  <si>
    <t>XEG</t>
  </si>
  <si>
    <t>Case, with pallet base, plastic</t>
  </si>
  <si>
    <t>XEH</t>
  </si>
  <si>
    <t>Case, with pallet base, metal</t>
  </si>
  <si>
    <t>XEI</t>
  </si>
  <si>
    <t xml:space="preserve">Case, isothermic </t>
  </si>
  <si>
    <t>XEN</t>
  </si>
  <si>
    <t xml:space="preserve">Envelope </t>
  </si>
  <si>
    <t>XFB</t>
  </si>
  <si>
    <t>Flexibag</t>
  </si>
  <si>
    <t>XFC</t>
  </si>
  <si>
    <t xml:space="preserve">Crate, fruit </t>
  </si>
  <si>
    <t>XFD</t>
  </si>
  <si>
    <t>Crate, framed</t>
  </si>
  <si>
    <t>XFE</t>
  </si>
  <si>
    <t>Flexitank</t>
  </si>
  <si>
    <t>XFI</t>
  </si>
  <si>
    <t xml:space="preserve">Firkin </t>
  </si>
  <si>
    <t>XFL</t>
  </si>
  <si>
    <t>Flask</t>
  </si>
  <si>
    <t>XFO</t>
  </si>
  <si>
    <t xml:space="preserve">Footlocker </t>
  </si>
  <si>
    <t>XFP</t>
  </si>
  <si>
    <t xml:space="preserve">Filmpack </t>
  </si>
  <si>
    <t>XFR</t>
  </si>
  <si>
    <t>Frame</t>
  </si>
  <si>
    <t>XFT</t>
  </si>
  <si>
    <t>Foodtainer</t>
  </si>
  <si>
    <t>XFW</t>
  </si>
  <si>
    <t>Cart, flatbed</t>
  </si>
  <si>
    <t>XFX</t>
  </si>
  <si>
    <t>Bag, flexible container</t>
  </si>
  <si>
    <t>XGB</t>
  </si>
  <si>
    <t>Bottle, gas</t>
  </si>
  <si>
    <t>XGI</t>
  </si>
  <si>
    <t xml:space="preserve">Girder </t>
  </si>
  <si>
    <t>XGL</t>
  </si>
  <si>
    <t>Container, gallon</t>
  </si>
  <si>
    <t>XGR</t>
  </si>
  <si>
    <t xml:space="preserve">Receptacle, glass </t>
  </si>
  <si>
    <t>XGU</t>
  </si>
  <si>
    <t>Tray, containing horizontally stacked flat items</t>
  </si>
  <si>
    <t>XGY</t>
  </si>
  <si>
    <t>Bag, gunny</t>
  </si>
  <si>
    <t>XGZ</t>
  </si>
  <si>
    <t xml:space="preserve">Girders, in bundle/bunch/truss </t>
  </si>
  <si>
    <t>XHA</t>
  </si>
  <si>
    <t xml:space="preserve">Basket, with handle, plastic </t>
  </si>
  <si>
    <t>XHB</t>
  </si>
  <si>
    <t>Basket, with handle, wooden</t>
  </si>
  <si>
    <t>XHC</t>
  </si>
  <si>
    <t xml:space="preserve">Basket, with handle, cardboard </t>
  </si>
  <si>
    <t>XHG</t>
  </si>
  <si>
    <t xml:space="preserve">Hogshead </t>
  </si>
  <si>
    <t>XHN</t>
  </si>
  <si>
    <t>Hanger</t>
  </si>
  <si>
    <t>XHR</t>
  </si>
  <si>
    <t xml:space="preserve">Hamper </t>
  </si>
  <si>
    <t>XIA</t>
  </si>
  <si>
    <t xml:space="preserve">Package, display, wooden </t>
  </si>
  <si>
    <t>XIB</t>
  </si>
  <si>
    <t>Package, display, cardboard</t>
  </si>
  <si>
    <t>XIC</t>
  </si>
  <si>
    <t>Package, display, plastic</t>
  </si>
  <si>
    <t>XID</t>
  </si>
  <si>
    <t>Package, display, metal</t>
  </si>
  <si>
    <t>XIE</t>
  </si>
  <si>
    <t>Package, show</t>
  </si>
  <si>
    <t>XIF</t>
  </si>
  <si>
    <t xml:space="preserve">Package, flow </t>
  </si>
  <si>
    <t>XIG</t>
  </si>
  <si>
    <t>Package, paper wrapped</t>
  </si>
  <si>
    <t>XIH</t>
  </si>
  <si>
    <t>Drum, plastic</t>
  </si>
  <si>
    <t>XIK</t>
  </si>
  <si>
    <t xml:space="preserve">Package, cardboard, with bottle grip-holes </t>
  </si>
  <si>
    <t>XIL</t>
  </si>
  <si>
    <t>Tray, rigid, lidded stackable (CEN TS 14482:2002)</t>
  </si>
  <si>
    <t>XIN</t>
  </si>
  <si>
    <t>Ingot</t>
  </si>
  <si>
    <t>XIZ</t>
  </si>
  <si>
    <t>Ingots, in bundle/bunch/truss</t>
  </si>
  <si>
    <t>XJB</t>
  </si>
  <si>
    <t>Bag, jumbo</t>
  </si>
  <si>
    <t>XJC</t>
  </si>
  <si>
    <t>Jerrican, rectangular</t>
  </si>
  <si>
    <t>XJG</t>
  </si>
  <si>
    <t>Jug</t>
  </si>
  <si>
    <t>XJR</t>
  </si>
  <si>
    <t>Jar</t>
  </si>
  <si>
    <t>XJT</t>
  </si>
  <si>
    <t>Jutebag</t>
  </si>
  <si>
    <t>XJY</t>
  </si>
  <si>
    <t>Jerrican, cylindrical</t>
  </si>
  <si>
    <t>XKG</t>
  </si>
  <si>
    <t>Keg</t>
  </si>
  <si>
    <t>XKI</t>
  </si>
  <si>
    <t>Kit</t>
  </si>
  <si>
    <t>XLE</t>
  </si>
  <si>
    <t>Luggage</t>
  </si>
  <si>
    <t>XLG</t>
  </si>
  <si>
    <t>Log</t>
  </si>
  <si>
    <t>XLT</t>
  </si>
  <si>
    <t>Lot</t>
  </si>
  <si>
    <t>XLU</t>
  </si>
  <si>
    <t>Lug</t>
  </si>
  <si>
    <t>XLV</t>
  </si>
  <si>
    <t>Liftvan</t>
  </si>
  <si>
    <t>XLZ</t>
  </si>
  <si>
    <t>Logs, in bundle/bunch/truss</t>
  </si>
  <si>
    <t>XMA</t>
  </si>
  <si>
    <t>Crate, metal</t>
  </si>
  <si>
    <t>XMB</t>
  </si>
  <si>
    <t>Bag, multiply</t>
  </si>
  <si>
    <t>XMC</t>
  </si>
  <si>
    <t>Crate, milk</t>
  </si>
  <si>
    <t>XME</t>
  </si>
  <si>
    <t>Container, metal</t>
  </si>
  <si>
    <t>XMR</t>
  </si>
  <si>
    <t xml:space="preserve">Receptacle, metal </t>
  </si>
  <si>
    <t>XMS</t>
  </si>
  <si>
    <t xml:space="preserve">Sack, multi-wall </t>
  </si>
  <si>
    <t>XMT</t>
  </si>
  <si>
    <t>Mat</t>
  </si>
  <si>
    <t>XMW</t>
  </si>
  <si>
    <t xml:space="preserve">Receptacle, plastic wrapped </t>
  </si>
  <si>
    <t>XMX</t>
  </si>
  <si>
    <t xml:space="preserve">Matchbox </t>
  </si>
  <si>
    <t>XNA</t>
  </si>
  <si>
    <t>Not available</t>
  </si>
  <si>
    <t>XNE</t>
  </si>
  <si>
    <t xml:space="preserve">Unpacked or unpackaged </t>
  </si>
  <si>
    <t>XNF</t>
  </si>
  <si>
    <t>Unpacked or unpackaged, single unit</t>
  </si>
  <si>
    <t>XNG</t>
  </si>
  <si>
    <t>Unpacked or unpackaged, multiple units</t>
  </si>
  <si>
    <t>XNS</t>
  </si>
  <si>
    <t xml:space="preserve">Nest </t>
  </si>
  <si>
    <t>XNT</t>
  </si>
  <si>
    <t>Net</t>
  </si>
  <si>
    <t>XNU</t>
  </si>
  <si>
    <t xml:space="preserve">Net, tube, plastic </t>
  </si>
  <si>
    <t>XNV</t>
  </si>
  <si>
    <t xml:space="preserve">Net, tube, textile </t>
  </si>
  <si>
    <t>XOA</t>
  </si>
  <si>
    <t>Pallet, CHEP 40 cm x 60 cm</t>
  </si>
  <si>
    <t>XOB</t>
  </si>
  <si>
    <t>Pallet, CHEP 80 cm x 120 cm</t>
  </si>
  <si>
    <t>XOC</t>
  </si>
  <si>
    <t>Pallet, CHEP 100 cm x 120 cm</t>
  </si>
  <si>
    <t>XOD</t>
  </si>
  <si>
    <t>Pallet, AS 4068-1993</t>
  </si>
  <si>
    <t>XOE</t>
  </si>
  <si>
    <t>Pallet, ISO T11</t>
  </si>
  <si>
    <t>Platform, unspecified weight or dimension</t>
  </si>
  <si>
    <t>XOK</t>
  </si>
  <si>
    <t>Block</t>
  </si>
  <si>
    <t>XOT</t>
  </si>
  <si>
    <t>Octabin</t>
  </si>
  <si>
    <t>XOU</t>
  </si>
  <si>
    <t>Container, outer</t>
  </si>
  <si>
    <t>XP2</t>
  </si>
  <si>
    <t>Pan</t>
  </si>
  <si>
    <t>XPA</t>
  </si>
  <si>
    <t xml:space="preserve">Packet </t>
  </si>
  <si>
    <t>XPB</t>
  </si>
  <si>
    <t>Pallet, box Combined open-ended box and pallet</t>
  </si>
  <si>
    <t>XPC</t>
  </si>
  <si>
    <t xml:space="preserve">Parcel </t>
  </si>
  <si>
    <t xml:space="preserve">Pallet, modular, collars 80cms * 100cms </t>
  </si>
  <si>
    <t>XPE</t>
  </si>
  <si>
    <t xml:space="preserve">Pallet, modular, collars 80cms * 120cms </t>
  </si>
  <si>
    <t xml:space="preserve">Pen </t>
  </si>
  <si>
    <t>XPG</t>
  </si>
  <si>
    <t>Plate</t>
  </si>
  <si>
    <t>XPH</t>
  </si>
  <si>
    <t>Pitcher</t>
  </si>
  <si>
    <t>XPI</t>
  </si>
  <si>
    <t xml:space="preserve">Pipe </t>
  </si>
  <si>
    <t>XPJ</t>
  </si>
  <si>
    <t>Punnet</t>
  </si>
  <si>
    <t>XPK</t>
  </si>
  <si>
    <t>Package</t>
  </si>
  <si>
    <t>XPL</t>
  </si>
  <si>
    <t xml:space="preserve">Pail </t>
  </si>
  <si>
    <t>XPN</t>
  </si>
  <si>
    <t>Plank</t>
  </si>
  <si>
    <t>XPO</t>
  </si>
  <si>
    <t>Pouch</t>
  </si>
  <si>
    <t>XPP</t>
  </si>
  <si>
    <t>Piece</t>
  </si>
  <si>
    <t>XPR</t>
  </si>
  <si>
    <t xml:space="preserve">Receptacle, plastic </t>
  </si>
  <si>
    <t>Pot</t>
  </si>
  <si>
    <t>XPU</t>
  </si>
  <si>
    <t xml:space="preserve">Tray </t>
  </si>
  <si>
    <t>XPV</t>
  </si>
  <si>
    <t xml:space="preserve">Pipes, in bundle/bunch/truss </t>
  </si>
  <si>
    <t>XPX</t>
  </si>
  <si>
    <t xml:space="preserve">Pallet </t>
  </si>
  <si>
    <t>XPY</t>
  </si>
  <si>
    <t>Plates, in bundle/bunch/truss</t>
  </si>
  <si>
    <t>XPZ</t>
  </si>
  <si>
    <t>Planks, in bundle/bunch/truss</t>
  </si>
  <si>
    <t>XQA</t>
  </si>
  <si>
    <t>Drum, steel, non-removable head</t>
  </si>
  <si>
    <t>XQB</t>
  </si>
  <si>
    <t>Drum, steel, removable head</t>
  </si>
  <si>
    <t>XQC</t>
  </si>
  <si>
    <t>Drum, aluminium, non-removable head</t>
  </si>
  <si>
    <t>XQD</t>
  </si>
  <si>
    <t>Drum, aluminium, removable head</t>
  </si>
  <si>
    <t>XQF</t>
  </si>
  <si>
    <t>Drum, plastic, non-removable head</t>
  </si>
  <si>
    <t>XQG</t>
  </si>
  <si>
    <t>Drum, plastic, removable head</t>
  </si>
  <si>
    <t>XQH</t>
  </si>
  <si>
    <t>Barrel, wooden, bung type</t>
  </si>
  <si>
    <t>XQJ</t>
  </si>
  <si>
    <t xml:space="preserve">Barrel, wooden, removable head </t>
  </si>
  <si>
    <t>XQK</t>
  </si>
  <si>
    <t>Jerrican, steel, non-removable head</t>
  </si>
  <si>
    <t>XQL</t>
  </si>
  <si>
    <t>Jerrican, steel, removable head</t>
  </si>
  <si>
    <t>XQM</t>
  </si>
  <si>
    <t>Jerrican, plastic, non-removable head</t>
  </si>
  <si>
    <t>XQN</t>
  </si>
  <si>
    <t>Jerrican, plastic, removable head</t>
  </si>
  <si>
    <t>XQP</t>
  </si>
  <si>
    <t>Box, wooden, natural wood, ordinary</t>
  </si>
  <si>
    <t>XQQ</t>
  </si>
  <si>
    <t>Box, wooden, natural wood, with sift proof walls</t>
  </si>
  <si>
    <t>XQR</t>
  </si>
  <si>
    <t xml:space="preserve">Box, plastic, expanded </t>
  </si>
  <si>
    <t>XQS</t>
  </si>
  <si>
    <t>Box, plastic, solid</t>
  </si>
  <si>
    <t>XRD</t>
  </si>
  <si>
    <t>Rod</t>
  </si>
  <si>
    <t>XRG</t>
  </si>
  <si>
    <t xml:space="preserve">Ring </t>
  </si>
  <si>
    <t>XRJ</t>
  </si>
  <si>
    <t>Rack, clothing hanger</t>
  </si>
  <si>
    <t>XRK</t>
  </si>
  <si>
    <t xml:space="preserve">Rack </t>
  </si>
  <si>
    <t>XRL</t>
  </si>
  <si>
    <t xml:space="preserve">Reel </t>
  </si>
  <si>
    <t>XRO</t>
  </si>
  <si>
    <t xml:space="preserve">Roll </t>
  </si>
  <si>
    <t>XRT</t>
  </si>
  <si>
    <t xml:space="preserve">Rednet </t>
  </si>
  <si>
    <t>XRZ</t>
  </si>
  <si>
    <t>Rods, in bundle/bunch/truss</t>
  </si>
  <si>
    <t>XSA</t>
  </si>
  <si>
    <t xml:space="preserve">Sack </t>
  </si>
  <si>
    <t>XSB</t>
  </si>
  <si>
    <t>Slab</t>
  </si>
  <si>
    <t>XSC</t>
  </si>
  <si>
    <t xml:space="preserve">Crate, shallow </t>
  </si>
  <si>
    <t>XSD</t>
  </si>
  <si>
    <t>Spindle</t>
  </si>
  <si>
    <t>XSE</t>
  </si>
  <si>
    <t>Sea-chest</t>
  </si>
  <si>
    <t>XSH</t>
  </si>
  <si>
    <t xml:space="preserve">Sachet </t>
  </si>
  <si>
    <t>XSI</t>
  </si>
  <si>
    <t xml:space="preserve">Skid </t>
  </si>
  <si>
    <t>XSK</t>
  </si>
  <si>
    <t xml:space="preserve">Case, skeleton </t>
  </si>
  <si>
    <t>XSL</t>
  </si>
  <si>
    <t xml:space="preserve">Slipsheet </t>
  </si>
  <si>
    <t>XSM</t>
  </si>
  <si>
    <t xml:space="preserve">Sheetmetal </t>
  </si>
  <si>
    <t>XSO</t>
  </si>
  <si>
    <t xml:space="preserve">Spool </t>
  </si>
  <si>
    <t>XSP</t>
  </si>
  <si>
    <t>Sheet, plastic wrapping</t>
  </si>
  <si>
    <t>XSS</t>
  </si>
  <si>
    <t>Case, steel</t>
  </si>
  <si>
    <t>XST</t>
  </si>
  <si>
    <t>Sheet</t>
  </si>
  <si>
    <t xml:space="preserve">Suitcase </t>
  </si>
  <si>
    <t>XSV</t>
  </si>
  <si>
    <t>Envelope, steel</t>
  </si>
  <si>
    <t>XSW</t>
  </si>
  <si>
    <t xml:space="preserve">Shrinkwrapped  </t>
  </si>
  <si>
    <t>XSY</t>
  </si>
  <si>
    <t>Sleeve</t>
  </si>
  <si>
    <t>XSZ</t>
  </si>
  <si>
    <t>Sheets, in bundle/bunch/truss</t>
  </si>
  <si>
    <t>XT1</t>
  </si>
  <si>
    <t>Tablet</t>
  </si>
  <si>
    <t>XTB</t>
  </si>
  <si>
    <t>Tub</t>
  </si>
  <si>
    <t>XTC</t>
  </si>
  <si>
    <t>Tea-chest</t>
  </si>
  <si>
    <t>XTD</t>
  </si>
  <si>
    <t>Tube, collapsible</t>
  </si>
  <si>
    <t>XTE</t>
  </si>
  <si>
    <t>Tyre</t>
  </si>
  <si>
    <t>XTG</t>
  </si>
  <si>
    <t>Tank container, generic</t>
  </si>
  <si>
    <t>XTI</t>
  </si>
  <si>
    <t>Tierce</t>
  </si>
  <si>
    <t>XTK</t>
  </si>
  <si>
    <t>Tank, rectangular</t>
  </si>
  <si>
    <t>XTL</t>
  </si>
  <si>
    <t>Tub, with lid</t>
  </si>
  <si>
    <t>XTN</t>
  </si>
  <si>
    <t>Tin</t>
  </si>
  <si>
    <t>XTO</t>
  </si>
  <si>
    <t>Tun</t>
  </si>
  <si>
    <t>XTR</t>
  </si>
  <si>
    <t>Trunk</t>
  </si>
  <si>
    <t>Truss</t>
  </si>
  <si>
    <t>XTT</t>
  </si>
  <si>
    <t>Bag, tote</t>
  </si>
  <si>
    <t>XTU</t>
  </si>
  <si>
    <t xml:space="preserve">Tube </t>
  </si>
  <si>
    <t>XTV</t>
  </si>
  <si>
    <t xml:space="preserve">Tube, with nozzle </t>
  </si>
  <si>
    <t>XTW</t>
  </si>
  <si>
    <t>Pallet, triwall</t>
  </si>
  <si>
    <t>XTY</t>
  </si>
  <si>
    <t>Tank, cylindrical</t>
  </si>
  <si>
    <t>XTZ</t>
  </si>
  <si>
    <t xml:space="preserve">Tubes, in bundle/bunch/truss </t>
  </si>
  <si>
    <t>XUC</t>
  </si>
  <si>
    <t xml:space="preserve">Uncaged </t>
  </si>
  <si>
    <t>XUN</t>
  </si>
  <si>
    <t>Unit</t>
  </si>
  <si>
    <t>XVA</t>
  </si>
  <si>
    <t>Vat</t>
  </si>
  <si>
    <t>XVG</t>
  </si>
  <si>
    <t>Bulk, gas (at 1031 mbar and 15°C)</t>
  </si>
  <si>
    <t>XVI</t>
  </si>
  <si>
    <t xml:space="preserve">Vial </t>
  </si>
  <si>
    <t>XVK</t>
  </si>
  <si>
    <t xml:space="preserve">Vanpack </t>
  </si>
  <si>
    <t>XVL</t>
  </si>
  <si>
    <t xml:space="preserve">Bulk, liquid </t>
  </si>
  <si>
    <t>XVO</t>
  </si>
  <si>
    <t xml:space="preserve">Bulk, solid, large particles (“nodules”) </t>
  </si>
  <si>
    <t>XVP</t>
  </si>
  <si>
    <t>Vacuum-packed</t>
  </si>
  <si>
    <t>XVQ</t>
  </si>
  <si>
    <t xml:space="preserve">Bulk, liquefied gas (at abnormal temperature/pressure) </t>
  </si>
  <si>
    <t>XVN</t>
  </si>
  <si>
    <t>Vehicle</t>
  </si>
  <si>
    <t>XVR</t>
  </si>
  <si>
    <t xml:space="preserve">Bulk, solid, granular particles (“grains”) </t>
  </si>
  <si>
    <t>XVS</t>
  </si>
  <si>
    <t>Bulk, scrap metal</t>
  </si>
  <si>
    <t>XVY</t>
  </si>
  <si>
    <t>Bulk, solid, fine particles (“powders”)</t>
  </si>
  <si>
    <t>XWA</t>
  </si>
  <si>
    <t>Intermediate bulk container</t>
  </si>
  <si>
    <t>XWB</t>
  </si>
  <si>
    <t xml:space="preserve">Wickerbottle </t>
  </si>
  <si>
    <t>XWC</t>
  </si>
  <si>
    <t xml:space="preserve">Intermediate bulk container, steel </t>
  </si>
  <si>
    <t>XWD</t>
  </si>
  <si>
    <t xml:space="preserve">Intermediate bulk container, aluminium </t>
  </si>
  <si>
    <t>XWF</t>
  </si>
  <si>
    <t xml:space="preserve">Intermediate bulk container, metal </t>
  </si>
  <si>
    <t>XWG</t>
  </si>
  <si>
    <t>Intermediate bulk container, steel, pressurised &gt; 10 kpa</t>
  </si>
  <si>
    <t>XWH</t>
  </si>
  <si>
    <t>Intermediate bulk container, aluminium, pressurised &gt; 10 kpa</t>
  </si>
  <si>
    <t>XWJ</t>
  </si>
  <si>
    <t xml:space="preserve">Intermediate bulk container, metal, pressure 10 kpa </t>
  </si>
  <si>
    <t>XWK</t>
  </si>
  <si>
    <t xml:space="preserve">Intermediate bulk container, steel, liquid </t>
  </si>
  <si>
    <t>XWL</t>
  </si>
  <si>
    <t xml:space="preserve">Intermediate bulk container, aluminium, liquid </t>
  </si>
  <si>
    <t>XWM</t>
  </si>
  <si>
    <t xml:space="preserve">Intermediate bulk container, metal, liquid </t>
  </si>
  <si>
    <t>XWN</t>
  </si>
  <si>
    <t xml:space="preserve">Intermediate bulk container, woven plastic, without coat/liner </t>
  </si>
  <si>
    <t>XWP</t>
  </si>
  <si>
    <t xml:space="preserve">Intermediate bulk container, woven plastic, coated </t>
  </si>
  <si>
    <t>XWQ</t>
  </si>
  <si>
    <t xml:space="preserve">Intermediate bulk container, woven plastic, with liner </t>
  </si>
  <si>
    <t>XWR</t>
  </si>
  <si>
    <t xml:space="preserve">Intermediate bulk container, woven plastic, coated and liner </t>
  </si>
  <si>
    <t>XWS</t>
  </si>
  <si>
    <t>Intermediate bulk container, plastic film</t>
  </si>
  <si>
    <t>XWT</t>
  </si>
  <si>
    <t xml:space="preserve">Intermediate bulk container, textile with out coat/liner </t>
  </si>
  <si>
    <t>XWU</t>
  </si>
  <si>
    <t>Intermediate bulk container, natural wood, with inner liner</t>
  </si>
  <si>
    <t>XWV</t>
  </si>
  <si>
    <t xml:space="preserve">Intermediate bulk container, textile, coated </t>
  </si>
  <si>
    <t>XWW</t>
  </si>
  <si>
    <t xml:space="preserve">Intermediate bulk container, textile, with liner </t>
  </si>
  <si>
    <t>XWX</t>
  </si>
  <si>
    <t xml:space="preserve">Intermediate bulk container, textile, coated and liner </t>
  </si>
  <si>
    <t>XWY</t>
  </si>
  <si>
    <t xml:space="preserve">Intermediate bulk container, plywood, with inner liner </t>
  </si>
  <si>
    <t>XWZ</t>
  </si>
  <si>
    <t>Intermediate bulk container, reconstituted wood, with inner liner</t>
  </si>
  <si>
    <t>XXA</t>
  </si>
  <si>
    <t xml:space="preserve">Bag, woven plastic, without inner coat/liner </t>
  </si>
  <si>
    <t>XXB</t>
  </si>
  <si>
    <t xml:space="preserve">Bag, woven plastic, sift proof </t>
  </si>
  <si>
    <t>XXC</t>
  </si>
  <si>
    <t>Bag, woven plastic, water resistant</t>
  </si>
  <si>
    <t>XXD</t>
  </si>
  <si>
    <t xml:space="preserve">Bag, plastics film </t>
  </si>
  <si>
    <t>XXF</t>
  </si>
  <si>
    <t xml:space="preserve">Bag, textile, without inner coat/liner </t>
  </si>
  <si>
    <t>XXG</t>
  </si>
  <si>
    <t xml:space="preserve">Bag, textile, sift proof </t>
  </si>
  <si>
    <t>XXH</t>
  </si>
  <si>
    <t>Bag, textile, water resistant</t>
  </si>
  <si>
    <t>XXJ</t>
  </si>
  <si>
    <t xml:space="preserve">Bag, paper, multi-wall </t>
  </si>
  <si>
    <t>XXK</t>
  </si>
  <si>
    <t>Bag, paper, multi-wall, water resistant</t>
  </si>
  <si>
    <t>XYA</t>
  </si>
  <si>
    <t>Composite packaging, plastic receptacle in steel drum</t>
  </si>
  <si>
    <t>XYB</t>
  </si>
  <si>
    <t>Composite packaging, plastic receptacle in steel crate box</t>
  </si>
  <si>
    <t>XYC</t>
  </si>
  <si>
    <t>Composite packaging, plastic receptacle in aluminium drum</t>
  </si>
  <si>
    <t>XYD</t>
  </si>
  <si>
    <t>Composite packaging, plastic receptacle in aluminium crate</t>
  </si>
  <si>
    <t>XYF</t>
  </si>
  <si>
    <t>Composite packaging, plastic receptacle in wooden box</t>
  </si>
  <si>
    <t>XYG</t>
  </si>
  <si>
    <t>Composite packaging, plastic receptacle in plywood drum</t>
  </si>
  <si>
    <t>XYH</t>
  </si>
  <si>
    <t xml:space="preserve">Composite packaging, plastic receptacle in plywood box </t>
  </si>
  <si>
    <t>XYJ</t>
  </si>
  <si>
    <t>Composite packaging, plastic receptacle in fibre drum</t>
  </si>
  <si>
    <t>XYK</t>
  </si>
  <si>
    <t>Composite packaging, plastic receptacle in fibreboard box</t>
  </si>
  <si>
    <t>XYL</t>
  </si>
  <si>
    <t>Composite packaging, plastic receptacle in plastic drum</t>
  </si>
  <si>
    <t>XYM</t>
  </si>
  <si>
    <t>Composite packaging, plastic receptacle in solid plastic box</t>
  </si>
  <si>
    <t>XYN</t>
  </si>
  <si>
    <t>Composite packaging, glass receptacle in steel drum</t>
  </si>
  <si>
    <t>XYP</t>
  </si>
  <si>
    <t>Composite packaging, glass receptacle in steel crate box</t>
  </si>
  <si>
    <t>XYQ</t>
  </si>
  <si>
    <t>Composite packaging, glass receptacle in aluminium drum</t>
  </si>
  <si>
    <t>XYR</t>
  </si>
  <si>
    <t>Composite packaging, glass receptacle in aluminium crate</t>
  </si>
  <si>
    <t>XYS</t>
  </si>
  <si>
    <t>Composite packaging, glass receptacle in wooden box</t>
  </si>
  <si>
    <t>XYT</t>
  </si>
  <si>
    <t>Composite packaging, glass receptacle in plywood drum</t>
  </si>
  <si>
    <t>XYV</t>
  </si>
  <si>
    <t>Composite packaging, glass receptacle in wickerwork hamper</t>
  </si>
  <si>
    <t>XYW</t>
  </si>
  <si>
    <t>Composite packaging, glass receptacle in fibre drum</t>
  </si>
  <si>
    <t>XYX</t>
  </si>
  <si>
    <t xml:space="preserve">Composite packaging, glass receptacle in fibreboard box </t>
  </si>
  <si>
    <t>XYY</t>
  </si>
  <si>
    <t>Composite packaging, glass receptacle in expandable plastic pack</t>
  </si>
  <si>
    <t>XYZ</t>
  </si>
  <si>
    <t>Composite packaging, glass receptacle in solid plastic pack</t>
  </si>
  <si>
    <t>XZA</t>
  </si>
  <si>
    <t xml:space="preserve">Intermediate bulk container, paper, multi-wall </t>
  </si>
  <si>
    <t>XZB</t>
  </si>
  <si>
    <t xml:space="preserve">Bag, large </t>
  </si>
  <si>
    <t>XZC</t>
  </si>
  <si>
    <t>Intermediate bulk container, paper, multi-wall, water resistant</t>
  </si>
  <si>
    <t>XZD</t>
  </si>
  <si>
    <t>Intermediate bulk container, rigid plastic, with structural equipment, solids</t>
  </si>
  <si>
    <t>XZF</t>
  </si>
  <si>
    <t>Intermediate bulk container, rigid plastic, freestanding, solids</t>
  </si>
  <si>
    <t>XZG</t>
  </si>
  <si>
    <t>Intermediate bulk container, rigid plastic, with structural equipment, pressurised</t>
  </si>
  <si>
    <t>XZH</t>
  </si>
  <si>
    <t>Intermediate bulk container, rigid plastic, freestanding, pressurised</t>
  </si>
  <si>
    <t>XZJ</t>
  </si>
  <si>
    <t xml:space="preserve">Intermediate bulk container, rigid plastic, with structural equipment, liquids </t>
  </si>
  <si>
    <t>XZK</t>
  </si>
  <si>
    <t>Intermediate bulk container, rigid plastic, freestanding, liquids</t>
  </si>
  <si>
    <t>XZL</t>
  </si>
  <si>
    <t>Intermediate bulk container, composite, rigid plastic, solids</t>
  </si>
  <si>
    <t>XZM</t>
  </si>
  <si>
    <t>Intermediate bulk container, composite, flexible plastic, solids</t>
  </si>
  <si>
    <t>XZN</t>
  </si>
  <si>
    <t xml:space="preserve">Intermediate bulk container, composite, rigid plastic, pressurised </t>
  </si>
  <si>
    <t>XZP</t>
  </si>
  <si>
    <t>Intermediate bulk container, composite, flexible plastic, pressurised</t>
  </si>
  <si>
    <t>XZQ</t>
  </si>
  <si>
    <t>Intermediate bulk container, composite, rigid plastic, liquids</t>
  </si>
  <si>
    <t>XZR</t>
  </si>
  <si>
    <t xml:space="preserve">Intermediate bulk container, composite, flexible plastic, liquids </t>
  </si>
  <si>
    <t>XZS</t>
  </si>
  <si>
    <t>Intermediate bulk container, composite</t>
  </si>
  <si>
    <t>XZT</t>
  </si>
  <si>
    <t>Intermediate bulk container, fibreboard</t>
  </si>
  <si>
    <t>XZU</t>
  </si>
  <si>
    <t>Intermediate bulk container, flexible</t>
  </si>
  <si>
    <t>XZV</t>
  </si>
  <si>
    <t>Intermediate bulk container, metal, other than steel</t>
  </si>
  <si>
    <t>XZW</t>
  </si>
  <si>
    <t>Intermediate bulk container, natural wood</t>
  </si>
  <si>
    <t>XZX</t>
  </si>
  <si>
    <t>Intermediate bulk container, plywood</t>
  </si>
  <si>
    <t>XZY</t>
  </si>
  <si>
    <t>Intermediate bulk container, reconstituted wood</t>
  </si>
  <si>
    <t>XZZ</t>
  </si>
  <si>
    <t xml:space="preserve">Mutually defined </t>
  </si>
  <si>
    <t>DOCUMENT DE TRAVAIL</t>
  </si>
  <si>
    <t>QUANTITE</t>
  </si>
  <si>
    <t>MONTANT DU PRIX UNITAIRE</t>
  </si>
  <si>
    <t>MONTANT</t>
  </si>
  <si>
    <t>Code de type de TVA de la remise au niveau du document</t>
  </si>
  <si>
    <t>BT-6</t>
  </si>
  <si>
    <t>Code de devise de comptabilisation de la TVA</t>
  </si>
  <si>
    <t>Devise utilisée pour la comptabilisation et la déclaration de la TVA, acceptée ou exigée dans le pays du Vendeur.</t>
  </si>
  <si>
    <t>BT-7</t>
  </si>
  <si>
    <t>Date d'exigibilité de la taxe sur la valeur ajoutée</t>
  </si>
  <si>
    <t>BT-11</t>
  </si>
  <si>
    <t>BT-12</t>
  </si>
  <si>
    <t>Référence de projet</t>
  </si>
  <si>
    <t>Référence du contrat</t>
  </si>
  <si>
    <t>Identification du projet auquel la facture fait référence</t>
  </si>
  <si>
    <t>REFRENCE DU DOCUMENT</t>
  </si>
  <si>
    <t>REFERENCE DU DOCUMENT</t>
  </si>
  <si>
    <t>BT-14</t>
  </si>
  <si>
    <t>BT-15</t>
  </si>
  <si>
    <t>BT-16</t>
  </si>
  <si>
    <t>BT-17</t>
  </si>
  <si>
    <t>BT-18</t>
  </si>
  <si>
    <t>BT-19</t>
  </si>
  <si>
    <t>Numéro d’ordre de vente</t>
  </si>
  <si>
    <t>Référence d'avis de réception</t>
  </si>
  <si>
    <t>Référence d'avis d'expédition</t>
  </si>
  <si>
    <t>Référence de l'appel d'offres ou du lot</t>
  </si>
  <si>
    <t>Identifiant d'objet facturé</t>
  </si>
  <si>
    <t>Référence comptable de l'acheteur</t>
  </si>
  <si>
    <t>BT-28</t>
  </si>
  <si>
    <t>Appellation commerciale du vendeur</t>
  </si>
  <si>
    <t>BT-32</t>
  </si>
  <si>
    <t>BT-34</t>
  </si>
  <si>
    <t>Identifiant fiscal du vendeur</t>
  </si>
  <si>
    <t>Adresse électronique du vendeur</t>
  </si>
  <si>
    <t>BG-6</t>
  </si>
  <si>
    <t>CONTACT DU VENDEUR</t>
  </si>
  <si>
    <t>Groupe de termes métiers fournissant des informations de contact concernant le Vendeur.</t>
  </si>
  <si>
    <t>BT-41</t>
  </si>
  <si>
    <t>BT-42</t>
  </si>
  <si>
    <t>BT-43</t>
  </si>
  <si>
    <t>Point de contact du vendeur</t>
  </si>
  <si>
    <t>Numéro de téléphone du contact du vendeur</t>
  </si>
  <si>
    <t>Adresse électronique du contact du vendeur</t>
  </si>
  <si>
    <t>BT-45</t>
  </si>
  <si>
    <t>BT-46</t>
  </si>
  <si>
    <t>Appellation commerciale de l'acheteur</t>
  </si>
  <si>
    <t>Identifiant de l'acheteur</t>
  </si>
  <si>
    <t>BG-9</t>
  </si>
  <si>
    <t>CONTACT DE L’ACHETEUR</t>
  </si>
  <si>
    <t>Point de contact de l’acheteur</t>
  </si>
  <si>
    <t>Numéro de téléphone du contact de l’acheteur</t>
  </si>
  <si>
    <t>Adresse électronique du contact de l’acheteur</t>
  </si>
  <si>
    <t>BT-56</t>
  </si>
  <si>
    <t>BT-57</t>
  </si>
  <si>
    <t>BT-58</t>
  </si>
  <si>
    <t>BG-10</t>
  </si>
  <si>
    <t>BÉNÉFICIAIRE</t>
  </si>
  <si>
    <t>BT-59</t>
  </si>
  <si>
    <t>BT-60</t>
  </si>
  <si>
    <t>BT-61</t>
  </si>
  <si>
    <t>Nom du bénéficiaire</t>
  </si>
  <si>
    <t>Identifiant du bénéficiaire</t>
  </si>
  <si>
    <t>Identifiant d’enregistrement légal du bénéficiaire</t>
  </si>
  <si>
    <t>BT-71</t>
  </si>
  <si>
    <t>BT-70</t>
  </si>
  <si>
    <t>Livré à</t>
  </si>
  <si>
    <t>Identifiant de l'établissement de livraison</t>
  </si>
  <si>
    <t>BG-16</t>
  </si>
  <si>
    <t>INSTRUCTIONS DE PAIEMENT</t>
  </si>
  <si>
    <t>BT-81</t>
  </si>
  <si>
    <t>BT-82</t>
  </si>
  <si>
    <t>BT-83</t>
  </si>
  <si>
    <t>Code de type de moyen de paiement</t>
  </si>
  <si>
    <t>Libellé du moyen de paiement</t>
  </si>
  <si>
    <t>Avis de paiement</t>
  </si>
  <si>
    <t>VIREMENT</t>
  </si>
  <si>
    <t>Identifiant de compte de paiement</t>
  </si>
  <si>
    <t>Nom de compte de paiement</t>
  </si>
  <si>
    <t>Identifiant de prestataire de services de paiement</t>
  </si>
  <si>
    <t>BT-84</t>
  </si>
  <si>
    <t>BT-85</t>
  </si>
  <si>
    <t>BT-86</t>
  </si>
  <si>
    <t>ADRESSE POSTALE DE L'ACHETEUR</t>
  </si>
  <si>
    <t>PERIODE DE FACTURATION D'UNE LIGNE</t>
  </si>
  <si>
    <t>REMISE DE LIGNE DE FACTURE</t>
  </si>
  <si>
    <t>CHARGE OU FRAIS D'UNE LIGNE DE FACTURE</t>
  </si>
  <si>
    <t>DÉTAIL DU PRIX</t>
  </si>
  <si>
    <t>INFORMATION SUR LA TVA</t>
  </si>
  <si>
    <t>INFORMATION SUR L'ARTCILE</t>
  </si>
  <si>
    <t>BG-18</t>
  </si>
  <si>
    <t>BG-17</t>
  </si>
  <si>
    <t>INFORMATIONS CONCERNANT LA CARTE DE PAIEMENT</t>
  </si>
  <si>
    <t>BT-87</t>
  </si>
  <si>
    <t>BT-88</t>
  </si>
  <si>
    <t>BG-19</t>
  </si>
  <si>
    <t>BT-89</t>
  </si>
  <si>
    <t>BT-90</t>
  </si>
  <si>
    <t>BT-91</t>
  </si>
  <si>
    <t>Identifiant de compte débité</t>
  </si>
  <si>
    <t>BT-93</t>
  </si>
  <si>
    <t>BT-94</t>
  </si>
  <si>
    <t>Assiette de la remise au niveau du document</t>
  </si>
  <si>
    <t>Pourcentage de remise au niveau du document</t>
  </si>
  <si>
    <t>Pourcentage pouvant être utilisé conjointement avec l'Assiette de la remise au niveau du document pour calculer le Montant de la remise au niveau du document.</t>
  </si>
  <si>
    <t>Code de type de TVA des charges</t>
  </si>
  <si>
    <t>BT-96</t>
  </si>
  <si>
    <t>BT-97</t>
  </si>
  <si>
    <t>BT-98</t>
  </si>
  <si>
    <t>Taux de TVA de la remise au niveau du document</t>
  </si>
  <si>
    <t>Motif de la remise au niveau du document</t>
  </si>
  <si>
    <t>Code de motif de la remise au niveau du document</t>
  </si>
  <si>
    <t>Taux de TVA, exprimé sous forme de pourcentage, applicable à la remise au niveau du document.</t>
  </si>
  <si>
    <t>Motif de la remise au niveau du document, exprimé sous forme de texte.</t>
  </si>
  <si>
    <t>Motif de la remise au niveau du document, exprimé sous forme de code.</t>
  </si>
  <si>
    <t>BT-100</t>
  </si>
  <si>
    <t>BT-101</t>
  </si>
  <si>
    <t>Assiette des charges ou frais au niveau du document</t>
  </si>
  <si>
    <t>Pourcentage de charges ou frais au niveau du document</t>
  </si>
  <si>
    <t>Pourcentage pouvant être utilisé conjointement avec l'Assiette des charges ou frais au niveau du document pour calculer le Montant des charges ou frais au niveau du document.</t>
  </si>
  <si>
    <t>Montant de charges et frais, hors TVA.</t>
  </si>
  <si>
    <t>BT-103</t>
  </si>
  <si>
    <t>BT-104</t>
  </si>
  <si>
    <t>BT-105</t>
  </si>
  <si>
    <t>Taux de TVA des charges ou frais au niveau du document</t>
  </si>
  <si>
    <t>Motif des charges ou frais au niveau du document</t>
  </si>
  <si>
    <t>Code de motif des charges ou frais au niveau du document</t>
  </si>
  <si>
    <t>Taux de TVA, exprimé sous forme de pourcentage, applicable aux charges ou frais au niveau du document.</t>
  </si>
  <si>
    <t>Motif des charges ou frais au niveau du document, exprimé sous forme de texte.</t>
  </si>
  <si>
    <t>Motif des charges ou frais au niveau du document, exprimé sous forme de code.</t>
  </si>
  <si>
    <t>BT-106</t>
  </si>
  <si>
    <t>BT-107</t>
  </si>
  <si>
    <t>BT-108</t>
  </si>
  <si>
    <t>Somme des montants nets des lignes de facture</t>
  </si>
  <si>
    <t>Somme de toutes les charges ou frais au niveau du document de la Facture.</t>
  </si>
  <si>
    <t>Somme des remises au niveau du document</t>
  </si>
  <si>
    <t>Somme des charges ou frais au niveau du document</t>
  </si>
  <si>
    <t>BT-111</t>
  </si>
  <si>
    <t>Montant total de TVA de la facture exprimée (devise de comptabilisation)</t>
  </si>
  <si>
    <t>BT-113</t>
  </si>
  <si>
    <t>BT-114</t>
  </si>
  <si>
    <t>BT-115</t>
  </si>
  <si>
    <t>Montant payé</t>
  </si>
  <si>
    <t>Montant arrondi</t>
  </si>
  <si>
    <t>Montant à payer</t>
  </si>
  <si>
    <t>BG-24</t>
  </si>
  <si>
    <t>DOCUMENTS JUSTIFICATIFS ADDITIONNELS</t>
  </si>
  <si>
    <t>BT-122</t>
  </si>
  <si>
    <t>BT-123</t>
  </si>
  <si>
    <t>BT-124</t>
  </si>
  <si>
    <t>BT-125</t>
  </si>
  <si>
    <t>Identifiant du document justificatif.</t>
  </si>
  <si>
    <t>Description de document justificatif</t>
  </si>
  <si>
    <t>Emplacement de document externe</t>
  </si>
  <si>
    <t>Document joint</t>
  </si>
  <si>
    <t>Référence de document justificatif</t>
  </si>
  <si>
    <t>Code MIME du document joint</t>
  </si>
  <si>
    <t>Nom de fichier du document joint</t>
  </si>
  <si>
    <t>OBJET BIN</t>
  </si>
  <si>
    <t>Identifiant du schéma</t>
  </si>
  <si>
    <t>BT-126</t>
  </si>
  <si>
    <t>Identifiant de ligne de facture</t>
  </si>
  <si>
    <t>Identifiant unique d'une ligne au sein de la Facture.</t>
  </si>
  <si>
    <t>BT-128</t>
  </si>
  <si>
    <t>Identifiant d'objet de ligne de facture</t>
  </si>
  <si>
    <t>Il peut s'agir d'un numéro d'abonnement, d'un numéro de téléphone, d'un compteur, etc., selon le cas.</t>
  </si>
  <si>
    <t>Code de l'unité de mesure de la quantité facturée</t>
  </si>
  <si>
    <t>BT-130</t>
  </si>
  <si>
    <t>BT-132</t>
  </si>
  <si>
    <t>Référence de ligne de bon de commande référencée</t>
  </si>
  <si>
    <t>L'Identifiant de bon de commande est référencé au niveau du document.</t>
  </si>
  <si>
    <t>BT-133</t>
  </si>
  <si>
    <t>Référence comptable de l'acheteur de la ligne de facture</t>
  </si>
  <si>
    <t>BT-137</t>
  </si>
  <si>
    <t>Assiette de la remise de ligne de facture</t>
  </si>
  <si>
    <t>Montant d'une remise, hors TVA.</t>
  </si>
  <si>
    <t>BT-138</t>
  </si>
  <si>
    <t>BT-139</t>
  </si>
  <si>
    <t>BT-140</t>
  </si>
  <si>
    <t>Pourcentage de remise de ligne de facture</t>
  </si>
  <si>
    <t>Motif de la remise de ligne de facture</t>
  </si>
  <si>
    <t>Code de motif de la remise de ligne de facture</t>
  </si>
  <si>
    <t>BT-142</t>
  </si>
  <si>
    <t>BT-143</t>
  </si>
  <si>
    <t>BT-144</t>
  </si>
  <si>
    <t>BT-145</t>
  </si>
  <si>
    <t>Assiette des charges ou frais applicables à la ligne de facture</t>
  </si>
  <si>
    <t>Pourcentage de charges ou frais applicable à la ligne de facture</t>
  </si>
  <si>
    <t>Motif des charges ou frais applicables à la ligne de facture</t>
  </si>
  <si>
    <t>Code de motif des charges ou frais applicables à la ligne de facture</t>
  </si>
  <si>
    <t>BT-149</t>
  </si>
  <si>
    <t>BT-150</t>
  </si>
  <si>
    <t>Quantité de base du prix de l'article</t>
  </si>
  <si>
    <t>Code de l'unité de mesure de la quantité de base du prix de l'article</t>
  </si>
  <si>
    <t>BT-154</t>
  </si>
  <si>
    <t>BT-155</t>
  </si>
  <si>
    <t>BT-156</t>
  </si>
  <si>
    <t>BT-157</t>
  </si>
  <si>
    <t>BT-158</t>
  </si>
  <si>
    <t>BT-159</t>
  </si>
  <si>
    <t>Description de l'article</t>
  </si>
  <si>
    <t>Identifiant vendeur de l'article</t>
  </si>
  <si>
    <t>Identifiant acheteur de l'article</t>
  </si>
  <si>
    <t>Identifiant standard de l'article</t>
  </si>
  <si>
    <t>Identifiant de la classification de l'article</t>
  </si>
  <si>
    <t>Identifiant version du schéma</t>
  </si>
  <si>
    <t>Pays d'origine de l'article</t>
  </si>
  <si>
    <t>Identifiant d'article basé sur un schéma enregistré.</t>
  </si>
  <si>
    <t>Code permettant de classer un article en fonction de son type ou de sa nature.</t>
  </si>
  <si>
    <t>BG-32</t>
  </si>
  <si>
    <t>ATTRIBUTS D'ARTICLE</t>
  </si>
  <si>
    <t>BT-160</t>
  </si>
  <si>
    <t>Nom d'attribut d'article</t>
  </si>
  <si>
    <t>Valeur d'attribut d'article</t>
  </si>
  <si>
    <t>BT-161</t>
  </si>
  <si>
    <t>Données flux 1</t>
  </si>
  <si>
    <t>X</t>
  </si>
  <si>
    <t>UNTDID 5305</t>
  </si>
  <si>
    <t>La date d’émission de la facture doit être antérieure ou égale à la date de dépôt de la facture dans le système</t>
  </si>
  <si>
    <t>ID Règle de gestion</t>
  </si>
  <si>
    <t>Titre</t>
  </si>
  <si>
    <t>Libellé</t>
  </si>
  <si>
    <t>L’identifiant de la facture est limité à 20 caractères alphanumériques.
Les caractères spéciaux suivants sont autorisés :
- espace (" ")
- tiret ("-")
- signe "+"
- tiret bas (underscore : "_")
- barre oblique (slash : "/")</t>
  </si>
  <si>
    <t>G1.05</t>
  </si>
  <si>
    <t>G1.06</t>
  </si>
  <si>
    <t>G1.07</t>
  </si>
  <si>
    <t>G1.09</t>
  </si>
  <si>
    <t>G1.01</t>
  </si>
  <si>
    <t>Règles synthaxique EDI CPRO</t>
  </si>
  <si>
    <t>S1.04</t>
  </si>
  <si>
    <t>Règles générique EDI CPRO</t>
  </si>
  <si>
    <t>Type de Facture autorisé</t>
  </si>
  <si>
    <t>Date</t>
  </si>
  <si>
    <t>Date d’émission de la facture</t>
  </si>
  <si>
    <t>Identifiant de la facture /identifian t de la facture d’origine</t>
  </si>
  <si>
    <t>Devise</t>
  </si>
  <si>
    <t>G1.10</t>
  </si>
  <si>
    <t>La liste des Valeurs autorisées pour la Devise d'une Facture est conforme à celle du référentiel ISO 4217</t>
  </si>
  <si>
    <t>La référence au contrat comporte 50 caractères maximum</t>
  </si>
  <si>
    <t>G3.02</t>
  </si>
  <si>
    <t>Référence contrat</t>
  </si>
  <si>
    <t>Pour les débiteurs ayant rendu le numéro de commande obligatoire, il est obligatoire de renseigner la balise
« Référence d’engagement».
Ces débiteurs sont identifiés dans l’annuaire mis à disposition par Chorus Pro.
Si la référence d’engagement se réfère à un marché exécutable, il est possible de renseigner une référence de marché identique. Les règles de contrôle d’existence relatives à la référence à l’engagement restent applicables.</t>
  </si>
  <si>
    <t>G3.01</t>
  </si>
  <si>
    <t>G3.04</t>
  </si>
  <si>
    <t>La description ou les champs de texte sont sur 1 024 caractères maximum.</t>
  </si>
  <si>
    <t>Format des zones de texte</t>
  </si>
  <si>
    <t>G1.26</t>
  </si>
  <si>
    <t>P1.08</t>
  </si>
  <si>
    <t>Codification des notes et des compléments</t>
  </si>
  <si>
    <t>Lorsque plusieurs balises notes ou de complément de ligne sont renseignées au sein d’un même bloc, le fournisseur peut indiquer un numéro de note dans l’en-tête de celle-ci, mais la feuille de style les affichera dans l'ordre de présence sur le flux</t>
  </si>
  <si>
    <t>Cadre de Facturation</t>
  </si>
  <si>
    <t>G1.02</t>
  </si>
  <si>
    <t>G1.33</t>
  </si>
  <si>
    <t>Cadre de facturation et montant à payer</t>
  </si>
  <si>
    <t>G2.09</t>
  </si>
  <si>
    <t>Le nom ou la raison sociale doit comporter 99 caractères maximum</t>
  </si>
  <si>
    <t>Nom / raison Sociale</t>
  </si>
  <si>
    <t>G2.07</t>
  </si>
  <si>
    <t>Format Identifiant d’un tiers</t>
  </si>
  <si>
    <t>G2.01</t>
  </si>
  <si>
    <t>G2.03</t>
  </si>
  <si>
    <t>Code Pays</t>
  </si>
  <si>
    <t>Le code Pays doit exister dans le Code ISO 3166 (norme alpha-2 uniquement)</t>
  </si>
  <si>
    <t>Si la balise code Pays n’est pas renseignée, cette zone sera valorisée « FR » dans le flux pivot lors de sa constitution</t>
  </si>
  <si>
    <t>G2.16</t>
  </si>
  <si>
    <t>P1.04</t>
  </si>
  <si>
    <t>Site de livraison</t>
  </si>
  <si>
    <t>L’identifiant du site de livraison est sur 20 caractères maximum</t>
  </si>
  <si>
    <t>Description de la Période de Facturation</t>
  </si>
  <si>
    <t>S1.01</t>
  </si>
  <si>
    <t>Les règles de prise en compte de la période de facturation sont :
▪ si date Début et Date Fin sont renseignées, elles permettent de valoriser une description = 'Période de Facturation du &lt;dateDébut&gt; au &lt;dateFin&gt;
▪ sinon, la valeur de la donnée Description est prise en compte</t>
  </si>
  <si>
    <t>G1.20</t>
  </si>
  <si>
    <t>Identifiant Etablissement Bancaire</t>
  </si>
  <si>
    <t>G1.13
G1.30</t>
  </si>
  <si>
    <t>G1.13</t>
  </si>
  <si>
    <t>G1.30</t>
  </si>
  <si>
    <t>Le Montant dans une facture est exprimé par un chiffre sur 19 positions.
Il ne peut comporter plus de six décimales. Le séparateur est « . »</t>
  </si>
  <si>
    <t>Format d’un Montant, d’une quantité, d’un prix ou d’un tarif dans une Facture</t>
  </si>
  <si>
    <t>Remise / charge au niveau du document</t>
  </si>
  <si>
    <t>G1.29</t>
  </si>
  <si>
    <t>Mode d’émission</t>
  </si>
  <si>
    <t>Le code de charge / remise doit exister dans le référentiel UN/EDIFACT 4465</t>
  </si>
  <si>
    <t>Taux de TVA autorisé</t>
  </si>
  <si>
    <t>G1.24</t>
  </si>
  <si>
    <t>G4.11</t>
  </si>
  <si>
    <t>G4.12</t>
  </si>
  <si>
    <t>G4.09</t>
  </si>
  <si>
    <t>G4.13</t>
  </si>
  <si>
    <t>Pièce jointe</t>
  </si>
  <si>
    <t>Lorsque plusieurs pièces jointes sont renseignées, elles doivent être codifiées selon une numérotation dédiée</t>
  </si>
  <si>
    <t>La pièce jointe de type « Pièce-jointe principale » Facture/avoir est renommée tel que par Chorus Pro :
« FACidentifiantdel’entreprisenumerodefacture.extension »</t>
  </si>
  <si>
    <t>Le nom d’une PJ est de 50 caractères maximum</t>
  </si>
  <si>
    <t>G4.07</t>
  </si>
  <si>
    <t>G4.08</t>
  </si>
  <si>
    <t>G4.04</t>
  </si>
  <si>
    <t>Compression du Contenu du Document</t>
  </si>
  <si>
    <t>Le contenu d'un Document est compressé à partir du fichier originel suivant la méthode unique autorisée : ZIP</t>
  </si>
  <si>
    <t>La taille d’une PJ est limitée à 100 Mo</t>
  </si>
  <si>
    <t>La taille du dossier de facturation est limitée à 120 Mo</t>
  </si>
  <si>
    <t>G4.04
G4.07
G4.08</t>
  </si>
  <si>
    <t>P1.03</t>
  </si>
  <si>
    <t>G6.05</t>
  </si>
  <si>
    <t>Le champ quantité facturée est limité à 10 caractères numériques</t>
  </si>
  <si>
    <t>Prix unitaire et quantité</t>
  </si>
  <si>
    <t>Format de l’Unité de Livraison</t>
  </si>
  <si>
    <t>S1.03</t>
  </si>
  <si>
    <t>L’Unité de Livraison est une zone de texte.</t>
  </si>
  <si>
    <t>Nom article</t>
  </si>
  <si>
    <t>P1.02</t>
  </si>
  <si>
    <t>G1.36</t>
  </si>
  <si>
    <t>G1.07
G1.09
G1.36</t>
  </si>
  <si>
    <t>G1.09
G1.36</t>
  </si>
  <si>
    <t>Dans une date, l'année ne pourra pas être &lt; 2000 et &gt; 2099</t>
  </si>
  <si>
    <t>S1.06</t>
  </si>
  <si>
    <t>Liste des valeurs du type de profil</t>
  </si>
  <si>
    <t>G1.38</t>
  </si>
  <si>
    <t>Date de la facture antérieure</t>
  </si>
  <si>
    <t>G1.09
G1.36
G1.38</t>
  </si>
  <si>
    <t>Commentaire</t>
  </si>
  <si>
    <t>Il faut demander de rajouter un qualifiant pour le code service</t>
  </si>
  <si>
    <t>Il faut demander de changer la cardinalité de la norme</t>
  </si>
  <si>
    <t>Identifiant à la TVA</t>
  </si>
  <si>
    <t>G1.39</t>
  </si>
  <si>
    <t>G1.09
G1.36
G1.39</t>
  </si>
  <si>
    <t>G1.40</t>
  </si>
  <si>
    <t>Motif d'exonération de TVA</t>
  </si>
  <si>
    <t>P1.08
G1.40</t>
  </si>
  <si>
    <t>Le champ nom article est limité à 40 caractères, il sera tronqué si sa taille dépasse 40 caractères</t>
  </si>
  <si>
    <t>G1.41</t>
  </si>
  <si>
    <t>G1.42</t>
  </si>
  <si>
    <t>G1.43</t>
  </si>
  <si>
    <t>Obligatoire pour les prestations de service et les factures mixtes (selon codification BT-23 - cadre de facturation).</t>
  </si>
  <si>
    <t>G1.46</t>
  </si>
  <si>
    <t>G1.47</t>
  </si>
  <si>
    <t>G1.41
G1.46
G1.47</t>
  </si>
  <si>
    <t>G1.48</t>
  </si>
  <si>
    <t>Représentant fiscal du vendeur</t>
  </si>
  <si>
    <t>G1.49</t>
  </si>
  <si>
    <t>Si le code pays est différent de "FR", la facture sera rejetée</t>
  </si>
  <si>
    <t>G1.50</t>
  </si>
  <si>
    <t>Adresse de livraison (BG-15)</t>
  </si>
  <si>
    <t>G1.51</t>
  </si>
  <si>
    <t>Path de la norme UBL</t>
  </si>
  <si>
    <t>G1.53</t>
  </si>
  <si>
    <t>Cohérence montants de TVA</t>
  </si>
  <si>
    <t>G1.54</t>
  </si>
  <si>
    <t>G1.13
G1.54</t>
  </si>
  <si>
    <t>G1.55</t>
  </si>
  <si>
    <t>Cohérence du prix de l'article</t>
  </si>
  <si>
    <t>G1.13
G6.05
G1.55</t>
  </si>
  <si>
    <t>Le prix net de l'article (BT-146) doit être égal au prix brut de l'article (BT-148) - au rabais sur le prix de l'article ( BT-147)</t>
  </si>
  <si>
    <t>/cbc:ID</t>
  </si>
  <si>
    <t>/cbc:IssueDate</t>
  </si>
  <si>
    <t>/cbc:DocumentCurrencyCode</t>
  </si>
  <si>
    <t>/cbc:TaxCurrencyCode</t>
  </si>
  <si>
    <t>/cbc:TaxPointDate</t>
  </si>
  <si>
    <t>/cac:InvoicePeriod/cbc:DescriptionCode</t>
  </si>
  <si>
    <t>/cbc:BuyerReference</t>
  </si>
  <si>
    <t>/cac:ContractDocumentReference/cbc:ID</t>
  </si>
  <si>
    <t>/cac:OrderReference/cbc:ID</t>
  </si>
  <si>
    <t>/cac:OrderReference/cbc:SalesOrderID</t>
  </si>
  <si>
    <t>/cac:ReceiptDocumentReference/cbc:ID</t>
  </si>
  <si>
    <t>/cac:DespatchDocumentReference/cbc:ID</t>
  </si>
  <si>
    <t>/cac:OriginatorDocumentReference/cbc:ID</t>
  </si>
  <si>
    <t>/cac:AdditionalDocumentReference/cbc:ID</t>
  </si>
  <si>
    <t>/cac:PaymentTerms/cbc:Note</t>
  </si>
  <si>
    <t/>
  </si>
  <si>
    <t>/cbc:Note</t>
  </si>
  <si>
    <t>/cbc:ProfileID</t>
  </si>
  <si>
    <t>/cbc:CustomizationID</t>
  </si>
  <si>
    <t>/cac:BillingReference/cac:InvoiceDocumentReference/cbc:ID</t>
  </si>
  <si>
    <t>/cac:BillingReference/cac:InvoiceDocumentReference/cbc:IssueDate</t>
  </si>
  <si>
    <t>/cac:AccountingSupplierParty/cac:Party/cac:PartyLegalEntity/cbc:RegistrationName</t>
  </si>
  <si>
    <t>/cac:AccountingSupplierParty/cac:Party/cac:PartyName/cbc:Name</t>
  </si>
  <si>
    <t>/cac:AccountingSupplierParty/cac:Party/cac:PartyIdentification/cbc:ID</t>
  </si>
  <si>
    <t>/cac:AccountingSupplierParty/cac:Party/cac:PartyLegalEntity/cbc:CompanyID</t>
  </si>
  <si>
    <t>/cac:AccountingSupplierParty/cac:Party/cac:PartyTaxScheme/cbc:CompanyID</t>
  </si>
  <si>
    <t>/cac:AccountingSupplierParty/cac:Party/cac:PartyLegalEntity/cbc:CompanyLegalForm</t>
  </si>
  <si>
    <t>/cac:AccountingSupplierParty/cac:Party/cbc:EndpointID</t>
  </si>
  <si>
    <t>/cac:AccountingSupplierParty/cac:Party/cac:PostalAddress/cbc:StreetName</t>
  </si>
  <si>
    <t>/cac:AccountingSupplierParty/cac:Party/cac:PostalAddress/cbc:AdditionalStreetName</t>
  </si>
  <si>
    <t>/cac:AccountingSupplierParty/cac:Party/cac:PostalAddress/cac:AddressLine/cbc:Line</t>
  </si>
  <si>
    <t>/cac:AccountingSupplierParty/cac:Party/cac:PostalAddress/cbc:CityName</t>
  </si>
  <si>
    <t>/cac:AccountingSupplierParty/cac:Party/cac:PostalAddress/cbc:PostalZone</t>
  </si>
  <si>
    <t>/cac:AccountingSupplierParty/cac:Party/cac:PostalAddress/cbc:CountrySubentity</t>
  </si>
  <si>
    <t>/cac:AccountingSupplierParty/cac:Party/cac:PostalAddress/cac:Country/cbc:IdentificationCode</t>
  </si>
  <si>
    <t>/cac:AccountingSupplierParty/cac:Party/cac:Contact</t>
  </si>
  <si>
    <t>/cac:AccountingSupplierParty/cac:Party/cac:Contact/cbc:Name</t>
  </si>
  <si>
    <t>/cac:AccountingSupplierParty/cac:Party/cac:Contact/cbc:Telephone</t>
  </si>
  <si>
    <t>/cac:AccountingSupplierParty/cac:Party/cac:Contact/cbc:ElectronicMail</t>
  </si>
  <si>
    <t>/cac:AccountingCustomerParty/cac:Party/cac:PartyLegalEntity/cbc:RegistrationName</t>
  </si>
  <si>
    <t>/cac:AccountingCustomerParty/cac:Party/cac:PartyName/cbc:Name</t>
  </si>
  <si>
    <t>/cac:AccountingCustomerParty/cac:Party/cac:PartyLegalEntity/cbc:CompanyID</t>
  </si>
  <si>
    <t>/cac:AccountingCustomerParty/cac:Party/cac:PartyTaxScheme/cbc:CompanyID</t>
  </si>
  <si>
    <t>/cac:AccountingCustomerParty/cac:Party/cbc:EndpointID</t>
  </si>
  <si>
    <t>/cac:AccountingCustomerParty/cac:Party/cac:PostalAddress/cbc:StreetName</t>
  </si>
  <si>
    <t>/cac:AccountingCustomerParty/cac:Party/cac:PostalAddress/cbc:AdditionalStreetName</t>
  </si>
  <si>
    <t>/cac:AccountingCustomerParty/cac:Party/cac:PostalAddress/cac:AddressLine/cbc:Line</t>
  </si>
  <si>
    <t>/cac:AccountingCustomerParty/cac:Party/cac:PostalAddress/cbc:CityName</t>
  </si>
  <si>
    <t>/cac:AccountingCustomerParty/cac:Party/cac:PostalAddress/cbc:PostalZone</t>
  </si>
  <si>
    <t>/cac:AccountingCustomerParty/cac:Party/cac:PostalAddress/cbc:CountrySubentity</t>
  </si>
  <si>
    <t>/cac:AccountingCustomerParty/cac:Party/cac:PostalAddress/cac:Country/cbc:IdentificationCode</t>
  </si>
  <si>
    <t>/cac:AccountingCustomerParty/cac:Party/cac:Contact</t>
  </si>
  <si>
    <t>/cac:AccountingCustomerParty/cac:Party/cac:Contact/cbc:Name</t>
  </si>
  <si>
    <t>/cac:AccountingCustomerParty/cac:Party/cac:Contact/cbc:Telephone</t>
  </si>
  <si>
    <t>/cac:AccountingCustomerParty/cac:Party/cac:Contact/cbc:ElectronicMail</t>
  </si>
  <si>
    <t>/cac:PayeeParty</t>
  </si>
  <si>
    <t>/cac:PayeeParty/cac:PartyName/cbc:Name</t>
  </si>
  <si>
    <t>/cac:PayeeParty/cac:PartyIdentification/cbc:ID</t>
  </si>
  <si>
    <t>/cac:PayeeParty/cac:PartyLegalEntity/cbc:CompanyID</t>
  </si>
  <si>
    <t>/cac:TaxRepresentativeParty</t>
  </si>
  <si>
    <t>/cac:TaxRepresentativeParty/cac:PartyName/cbc:Name</t>
  </si>
  <si>
    <t>/cac:TaxRepresentativeParty/cac:PartyTaxScheme/cbc:CompanyID</t>
  </si>
  <si>
    <t>/cac:TaxRepresentativeParty/cac:PostalAddress</t>
  </si>
  <si>
    <t>/cac:TaxRepresentativeParty/cac:PostalAddress/cbc:StreetName</t>
  </si>
  <si>
    <t>/cac:TaxRepresentativeParty/cac:PostalAddress/cbc:AdditionalStreetName</t>
  </si>
  <si>
    <t>/cac:TaxRepresentativeParty/cac:PostalAddress/cac:AddressLine/cbc:Line</t>
  </si>
  <si>
    <t>/cac:TaxRepresentativeParty/cac:PostalAddress/cbc:CityName</t>
  </si>
  <si>
    <t>/cac:TaxRepresentativeParty/cac:PostalAddress/cbc:PostalZone</t>
  </si>
  <si>
    <t>/cac:TaxRepresentativeParty/cac:PostalAddress/cbc:CountrySubentity</t>
  </si>
  <si>
    <t>/cac:TaxRepresentativeParty/cac:PostalAddress/cac:Country/cbc:IdentificationCode</t>
  </si>
  <si>
    <t>/cac:Delivery/cac:DeliveryParty/cac:PartyName/cbc:Name</t>
  </si>
  <si>
    <t>/cac:Delivery/cac:DeliveryLocation/cbc:ID</t>
  </si>
  <si>
    <t>/cac:Delivery/cbc:ActualDeliveryDate</t>
  </si>
  <si>
    <t>/cac:InvoicePeriod/cbc:StartDate</t>
  </si>
  <si>
    <t>/cac:InvoicePeriod/cbc:EndDate</t>
  </si>
  <si>
    <t>/cac:Delivery/cac:DeliveryLocation/cac:Address/cbc:StreetName</t>
  </si>
  <si>
    <t>/cac:Delivery/cac:DeliveryLocation/cac:Address/cbc:AdditionalStreetName</t>
  </si>
  <si>
    <t>/cac:Delivery/cac:DeliveryLocation/cac:Address/cac:AddressLine/cbc:Line</t>
  </si>
  <si>
    <t>/cac:Delivery/cac:DeliveryLocation/cac:Address/cbc:CityName</t>
  </si>
  <si>
    <t>/cac:Delivery/cac:DeliveryLocation/cac:Address/cbc:PostalZone</t>
  </si>
  <si>
    <t>/cac:Delivery/cac:DeliveryLocation/cac:Address/cbc:CountrySubentity</t>
  </si>
  <si>
    <t>/cac:Delivery/cac:DeliveryLocation/cac:Address/cac:Country/cbc:IdentificationCode</t>
  </si>
  <si>
    <t>/cac:PaymentMeans</t>
  </si>
  <si>
    <t>/cac:PaymentMeans/cbc:PaymentMeansCode</t>
  </si>
  <si>
    <t>/cac:PaymentMeans/cbc:PaymentMeansCode/@Name</t>
  </si>
  <si>
    <t>/cac:PaymentMeans/cbc:PaymentID</t>
  </si>
  <si>
    <t>/cac:PaymentMeans/cac:PayeeFinancialAccount</t>
  </si>
  <si>
    <t>/cac:PaymentMeans/cac:PayeeFinancialAccount/cbc:ID</t>
  </si>
  <si>
    <t>/cac:PaymentMeans/cac:PayeeFinancialAccount/cbc:Name</t>
  </si>
  <si>
    <t>/cac:PaymentMeans/cac:PayeeFinancialAccount/cac:FinancialInstitutionBranch/cbc:ID</t>
  </si>
  <si>
    <t>/cac:PaymentMeans/cac:CardAccount</t>
  </si>
  <si>
    <t>/cac:PaymentMeans/cac:CardAccount/cbc:PrimaryAccountNumberID</t>
  </si>
  <si>
    <t>/cac:PaymentMeans/cac:CardAccount/cbc:HolderName</t>
  </si>
  <si>
    <t>/cac:PaymentMeans/cac:PaymentMandate</t>
  </si>
  <si>
    <t>/cac:PaymentMeans/cac:PaymentMandate/cbc:ID</t>
  </si>
  <si>
    <t>/cac:AllowanceCharge/cbc:Amount</t>
  </si>
  <si>
    <t>/cac:AllowanceCharge/cbc:BaseAmount</t>
  </si>
  <si>
    <t>/cac:AllowanceCharge/cbc:MultiplierFactorNumeric</t>
  </si>
  <si>
    <t>/cac:AllowanceCharge/cac:TaxCategory/cbc:ID</t>
  </si>
  <si>
    <t>/cac:AllowanceCharge/cac:TaxCategory/cbc:Percent</t>
  </si>
  <si>
    <t>/cac:AllowanceCharge/cbc:AllowanceChargeReason</t>
  </si>
  <si>
    <t>/cac:AllowanceCharge/cbc:AllowanceChargeReasonCode</t>
  </si>
  <si>
    <t>/cac:LegalMonetaryTotal/cbc:LineExtensionAmount</t>
  </si>
  <si>
    <t>/cac:LegalMonetaryTotal/cbc:AllowanceTotalAmount</t>
  </si>
  <si>
    <t>/cac:LegalMonetaryTotal/cbc:ChargeTotalAmount</t>
  </si>
  <si>
    <t>/cac:LegalMonetaryTotal/cbc:TaxExclusiveAmount</t>
  </si>
  <si>
    <t>/cac:TaxTotal/cbc:TaxAmount</t>
  </si>
  <si>
    <t>/cac:LegalMonetaryTotal/cbc:TaxInclusiveAmount</t>
  </si>
  <si>
    <t>/cac:LegalMonetaryTotal/cbc:PrepaidAmount</t>
  </si>
  <si>
    <t>/cac:LegalMonetaryTotal/cbc:PayableRoundingAmount</t>
  </si>
  <si>
    <t>/cac:LegalMonetaryTotal/cbc:PayableAmount</t>
  </si>
  <si>
    <t>/cac:TaxTotal/cac:TaxSubtotal/cbc:TaxableAmount</t>
  </si>
  <si>
    <t>/cac:TaxTotal/cac:TaxSubtotal/cbc:TaxAmount</t>
  </si>
  <si>
    <t>/cac:TaxTotal/cac:TaxSubtotal/cac:TaxCategory/cbc:ID</t>
  </si>
  <si>
    <t>/cac:TaxTotal/cac:TaxSubtotal/cac:TaxCategory/cbc:Percent</t>
  </si>
  <si>
    <t>/cac:TaxTotal/cac:TaxSubtotal/cac:TaxCategory/cbc:TaxExemptionReason</t>
  </si>
  <si>
    <t>/cac:TaxTotal/cac:TaxSubtotal/cac:TaxCategory/cbc:TaxExemptionReasonCode</t>
  </si>
  <si>
    <t>/cac:AdditionalDocumentReference</t>
  </si>
  <si>
    <t>/cac:AdditionalDocumentReference/cbc:DocumentDescription</t>
  </si>
  <si>
    <t>/cac:AdditionalDocumentReference/cac:Attachment/cac:ExternalReference/cbc:URI</t>
  </si>
  <si>
    <t>/cac:AdditionalDocumentReference/cac:Attachment/cbc:EmbeddedDocumentBinaryObject</t>
  </si>
  <si>
    <t>/Invoice
/CreditNote</t>
  </si>
  <si>
    <t>/cac:AccountingSupplierParty</t>
  </si>
  <si>
    <t>/cac:BillingReference/cac:InvoiceDocumentReference</t>
  </si>
  <si>
    <t>/cac:AccountingCustomerParty</t>
  </si>
  <si>
    <t>/cac:AccountingCustomerParty/cac:Party/cac:PostalAddress</t>
  </si>
  <si>
    <t>/cac:Delivery</t>
  </si>
  <si>
    <t>/cac:InvoicePeriod</t>
  </si>
  <si>
    <t>/cac:Delivery/cac:DeliveryLocation/cac:Address</t>
  </si>
  <si>
    <t>/cac:TaxTotal/cac:TaxSubtotal</t>
  </si>
  <si>
    <t>Facture ou avoir</t>
  </si>
  <si>
    <t>Chemin</t>
  </si>
  <si>
    <t>Facture</t>
  </si>
  <si>
    <t>Description</t>
  </si>
  <si>
    <t>/cac:AccountingCustomerParty/cac:Party/cac:PartyIdentification/cbc:ID</t>
  </si>
  <si>
    <t>/rsm:CrossIndustryInvoice/rsm:ExchangedDocument/ram:ID</t>
  </si>
  <si>
    <t>/rsm:CrossIndustryInvoice/rsm:SupplyChainTradeTransaction/ram:IncludedSupplyChainTradeLineItem/ram:SpecifiedTradeProduct/ram:ApplicableProductCharacteristic</t>
  </si>
  <si>
    <t>/rsm:CrossIndustryInvoice/rsm:ExchangedDocument/ram:IssueDateTime/udt:DateTimeString</t>
  </si>
  <si>
    <t>/rsm:CrossIndustryInvoice/rsm:ExchangedDocument/ram:TypeCode</t>
  </si>
  <si>
    <t>/rsm:CrossIndustryInvoice/rsm:SupplyChainTradeTransaction/ram:ApplicableHeaderTradeSettlement/ram:InvoiceCurrencyCode</t>
  </si>
  <si>
    <t>/rsm:CrossIndustryInvoice/rsm:SupplyChainTradeTransaction/ram:ApplicableHeaderTradeSettlement/ram:TaxCurrencyCode</t>
  </si>
  <si>
    <t>/rsm:CrossIndustryInvoice/rsm:SupplyChainTradeTransaction/ram:ApplicableHeaderTradeSettlement/ram:ApplicableTradeTax/ram:TaxPointDate/udt:DateString</t>
  </si>
  <si>
    <t>/rsm:CrossIndustryInvoice/rsm:SupplyChainTradeTransaction/ram:ApplicableHeaderTradeSettlement/ram:ApplicableTradeTax/ram:DueDateTypeCode</t>
  </si>
  <si>
    <t>/rsm:CrossIndustryInvoice/rsm:SupplyChainTradeTransaction/ram:ApplicableHeaderTradeSettlement/ram:SpecifiedTradePaymentTerms/ram:DueDateDateTime/udt:DateTimeString</t>
  </si>
  <si>
    <t>/rsm:CrossIndustryInvoice/rsm:SupplyChainTradeTransaction/ram:ApplicableHeaderTradeAgreement/ram:BuyerReference</t>
  </si>
  <si>
    <t>/rsm:CrossIndustryInvoice/rsm:SupplyChainTradeTransaction/ram:ApplicableHeaderTradeAgreement/ram:SpecifiedProcuringProject/ram:ID</t>
  </si>
  <si>
    <t>/rsm:CrossIndustryInvoice/rsm:SupplyChainTradeTransaction/ram:ApplicableHeaderTradeAgreement/ram:ContractReferencedDocument/ram:IssuerAssignedID</t>
  </si>
  <si>
    <t>/rsm:CrossIndustryInvoice/rsm:SupplyChainTradeTransaction/ram:ApplicableHeaderTradeAgreement/ram:BuyerOrderReferencedDocument/ram:IssuerAssignedID</t>
  </si>
  <si>
    <t>/rsm:CrossIndustryInvoice/rsm:SupplyChainTradeTransaction/ram:ApplicableHeaderTradeAgreement/ram:SellerOrderReferencedDocument/ram:IssuerAssignedID</t>
  </si>
  <si>
    <t>/rsm:CrossIndustryInvoice/rsm:SupplyChainTradeTransaction/ram:ApplicableHeaderTradeDelivery/ram:ReceivingAdviceReferencedDocument/ram:IssuerAssignedID</t>
  </si>
  <si>
    <t>/rsm:CrossIndustryInvoice/rsm:SupplyChainTradeTransaction/ram:ApplicableHeaderTradeDelivery/ram:DespatchAdviceReferencedDocument/ram:IssuerAssignedID</t>
  </si>
  <si>
    <t>/rsm:CrossIndustryInvoice/rsm:SupplyChainTradeTransaction/ram:ApplicableHeaderTradeAgreement/ram:AdditionalReferencedDocument/ram:IssuerAssignedID</t>
  </si>
  <si>
    <t>/rsm:CrossIndustryInvoice/rsm:SupplyChainTradeTransaction/ram:ApplicableHeaderTradeSettlement/ram:ReceivableSpecifiedTradeAccountingAccount/ram:ID</t>
  </si>
  <si>
    <t>/rsm:CrossIndustryInvoice/rsm:SupplyChainTradeTransaction/ram:ApplicableHeaderTradeSettlement/ram:SpecifiedTradePaymentTerms/ram:Description</t>
  </si>
  <si>
    <t>/rsm:CrossIndustryInvoice/rsm:ExchangedDocument/ram:IncludedNote</t>
  </si>
  <si>
    <t>/rsm:CrossIndustryInvoice/rsm:ExchangedDocument/ram:IncludedNote/ram:SubjectCode</t>
  </si>
  <si>
    <t>/rsm:CrossIndustryInvoice/rsm:ExchangedDocument/ram:IncludedNote/ram:Content</t>
  </si>
  <si>
    <t>/rsm:CrossIndustryInvoice/rsm:ExchangedDocumentContext</t>
  </si>
  <si>
    <t>/rsm:CrossIndustryInvoice/rsm:ExchangedDocumentContext/ram:BusinessProcessSpecifiedDocumentContextParameter/ram:ID</t>
  </si>
  <si>
    <t>/rsm:CrossIndustryInvoice/rsm:ExchangedDocumentContext/ram:GuidelineSpecifiedDocumentContextParameter/ram:ID</t>
  </si>
  <si>
    <t>/rsm:CrossIndustryInvoice/rsm:SupplyChainTradeTransaction/ram:ApplicableHeaderTradeSettlement/ram:InvoiceReferencedDocument</t>
  </si>
  <si>
    <t>/rsm:CrossIndustryInvoice/rsm:SupplyChainTradeTransaction/ram:ApplicableHeaderTradeSettlement/ram:InvoiceReferencedDocument/ram:IssuerAssignedID</t>
  </si>
  <si>
    <t>/rsm:CrossIndustryInvoice/rsm:SupplyChainTradeTransaction/ram:ApplicableHeaderTradeSettlement/ram:InvoiceReferencedDocument/ram:FormattedIssueDateTime/qdt:DateTimeString</t>
  </si>
  <si>
    <t>/rsm:CrossIndustryInvoice/rsm:SupplyChainTradeTransaction/ram:ApplicableHeaderTradeAgreement/ram:SellerTradeParty</t>
  </si>
  <si>
    <t>/rsm:CrossIndustryInvoice/rsm:SupplyChainTradeTransaction/ram:ApplicableHeaderTradeAgreement/ram:SellerTradeParty/ram:Name</t>
  </si>
  <si>
    <t>/rsm:CrossIndustryInvoice/rsm:SupplyChainTradeTransaction/ram:ApplicableHeaderTradeAgreement/ram:SellerTradeParty/ram:SpecifiedLegalOrganization/ram:TradingBusinessName</t>
  </si>
  <si>
    <t>/rsm:CrossIndustryInvoice/rsm:SupplyChainTradeTransaction/ram:ApplicableHeaderTradeAgreement/ram:SellerTradeParty/ram:ID</t>
  </si>
  <si>
    <t>/rsm:CrossIndustryInvoice/rsm:SupplyChainTradeTransaction/ram:ApplicableHeaderTradeAgreement/ram:SellerTradeParty/ram:SpecifiedLegalOrganization/ram:ID</t>
  </si>
  <si>
    <t>/rsm:CrossIndustryInvoice/rsm:SupplyChainTradeTransaction/ram:ApplicableHeaderTradeAgreement/ram:SellerTradeParty/ram:SpecifiedTaxRegistration/ram:ID</t>
  </si>
  <si>
    <t>/rsm:CrossIndustryInvoice/rsm:SupplyChainTradeTransaction/ram:ApplicableHeaderTradeAgreement/ram:SellerTradeParty/ram:Description</t>
  </si>
  <si>
    <t>/rsm:CrossIndustryInvoice/rsm:SupplyChainTradeTransaction/ram:ApplicableHeaderTradeAgreement/ram:SellerTradeParty/ram:URIUniversalCommunication/ram:URIID</t>
  </si>
  <si>
    <t>/rsm:CrossIndustryInvoice/rsm:SupplyChainTradeTransaction/ram:ApplicableHeaderTradeAgreement/ram:SellerTradeParty/ram:PostalTradeAddress</t>
  </si>
  <si>
    <t>/rsm:CrossIndustryInvoice/rsm:SupplyChainTradeTransaction/ram:ApplicableHeaderTradeAgreement/ram:SellerTradeParty/ram:PostalTradeAddress/ram:LineOne</t>
  </si>
  <si>
    <t>/rsm:CrossIndustryInvoice/rsm:SupplyChainTradeTransaction/ram:ApplicableHeaderTradeAgreement/ram:SellerTradeParty/ram:PostalTradeAddress/ram:LineTwo</t>
  </si>
  <si>
    <t>/rsm:CrossIndustryInvoice/rsm:SupplyChainTradeTransaction/ram:ApplicableHeaderTradeAgreement/ram:SellerTradeParty/ram:PostalTradeAddress/ram:LineThree</t>
  </si>
  <si>
    <t>/rsm:CrossIndustryInvoice/rsm:SupplyChainTradeTransaction/ram:ApplicableHeaderTradeAgreement/ram:SellerTradeParty/ram:PostalTradeAddress/ram:CityName</t>
  </si>
  <si>
    <t>/rsm:CrossIndustryInvoice/rsm:SupplyChainTradeTransaction/ram:ApplicableHeaderTradeAgreement/ram:SellerTradeParty/ram:PostalTradeAddress/ram:PostcodeCode</t>
  </si>
  <si>
    <t>/rsm:CrossIndustryInvoice/rsm:SupplyChainTradeTransaction/ram:ApplicableHeaderTradeAgreement/ram:SellerTradeParty/ram:PostalTradeAddress/ram:CountrySubDivisionName</t>
  </si>
  <si>
    <t>/rsm:CrossIndustryInvoice/rsm:SupplyChainTradeTransaction/ram:ApplicableHeaderTradeAgreement/ram:SellerTradeParty/ram:PostalTradeAddress/ram:CountryID</t>
  </si>
  <si>
    <t>/rsm:CrossIndustryInvoice/rsm:SupplyChainTradeTransaction/ram:ApplicableHeaderTradeAgreement/ram:SellerTradeParty/ram:DefinedTradeContact</t>
  </si>
  <si>
    <t>/rsm:CrossIndustryInvoice/rsm:SupplyChainTradeTransaction/ram:ApplicableHeaderTradeAgreement/ram:SellerTradeParty/ram:DefinedTradeContact/ram:TelephoneUniversalCommunication/ram:CompleteNumber</t>
  </si>
  <si>
    <t>/rsm:CrossIndustryInvoice/rsm:SupplyChainTradeTransaction/ram:ApplicableHeaderTradeAgreement/ram:SellerTradeParty/ram:DefinedTradeContact/ram:EmailURIUniversalCommunication/ram:URIID</t>
  </si>
  <si>
    <t>/rsm:CrossIndustryInvoice/rsm:SupplyChainTradeTransaction/ram:ApplicableHeaderTradeAgreement/ram:BuyerTradeParty</t>
  </si>
  <si>
    <t>/rsm:CrossIndustryInvoice/rsm:SupplyChainTradeTransaction/ram:ApplicableHeaderTradeAgreement/ram:BuyerTradeParty/ram:Name</t>
  </si>
  <si>
    <t>/rsm:CrossIndustryInvoice/rsm:SupplyChainTradeTransaction/ram:ApplicableHeaderTradeAgreement/ram:BuyerTradeParty/ram:SpecifiedLegalOrganization/ram:TradingBusinessName</t>
  </si>
  <si>
    <t>/rsm:CrossIndustryInvoice/rsm:SupplyChainTradeTransaction/ram:ApplicableHeaderTradeAgreement/ram:BuyerTradeParty/ram:ID</t>
  </si>
  <si>
    <t>/rsm:CrossIndustryInvoice/rsm:SupplyChainTradeTransaction/ram:ApplicableHeaderTradeAgreement/ram:BuyerTradeParty/ram:SpecifiedLegalOrganization/ram:ID</t>
  </si>
  <si>
    <t>/rsm:CrossIndustryInvoice/rsm:SupplyChainTradeTransaction/ram:ApplicableHeaderTradeAgreement/ram:BuyerTradeParty/ram:SpecifiedTaxRegistration/ram:ID</t>
  </si>
  <si>
    <t>/rsm:CrossIndustryInvoice/rsm:SupplyChainTradeTransaction/ram:ApplicableHeaderTradeAgreement/ram:BuyerTradeParty/ram:URIUniversalCommunication/ram:URIID</t>
  </si>
  <si>
    <t>/rsm:CrossIndustryInvoice/rsm:SupplyChainTradeTransaction/ram:ApplicableHeaderTradeAgreement/ram:BuyerTradeParty/ram:PostalTradeAddress</t>
  </si>
  <si>
    <t>/rsm:CrossIndustryInvoice/rsm:SupplyChainTradeTransaction/ram:ApplicableHeaderTradeAgreement/ram:BuyerTradeParty/ram:PostalTradeAddress/ram:LineOne</t>
  </si>
  <si>
    <t>/rsm:CrossIndustryInvoice/rsm:SupplyChainTradeTransaction/ram:ApplicableHeaderTradeAgreement/ram:BuyerTradeParty/ram:PostalTradeAddress/ram:LineTwo</t>
  </si>
  <si>
    <t>/rsm:CrossIndustryInvoice/rsm:SupplyChainTradeTransaction/ram:ApplicableHeaderTradeAgreement/ram:BuyerTradeParty/ram:PostalTradeAddress/ram:LineThree</t>
  </si>
  <si>
    <t>/rsm:CrossIndustryInvoice/rsm:SupplyChainTradeTransaction/ram:ApplicableHeaderTradeAgreement/ram:BuyerTradeParty/ram:PostalTradeAddress/ram:CityName</t>
  </si>
  <si>
    <t>/rsm:CrossIndustryInvoice/rsm:SupplyChainTradeTransaction/ram:ApplicableHeaderTradeAgreement/ram:BuyerTradeParty/ram:PostalTradeAddress/ram:PostcodeCode</t>
  </si>
  <si>
    <t>/rsm:CrossIndustryInvoice/rsm:SupplyChainTradeTransaction/ram:ApplicableHeaderTradeAgreement/ram:BuyerTradeParty/ram:PostalTradeAddress/ram:CountrySubDivisionName</t>
  </si>
  <si>
    <t>/rsm:CrossIndustryInvoice/rsm:SupplyChainTradeTransaction/ram:ApplicableHeaderTradeAgreement/ram:BuyerTradeParty/ram:PostalTradeAddress/ram:CountryID</t>
  </si>
  <si>
    <t>/rsm:CrossIndustryInvoice/rsm:SupplyChainTradeTransaction/ram:ApplicableHeaderTradeAgreement/ram:BuyerTradeParty/ram:DefinedTradeContact</t>
  </si>
  <si>
    <t>/rsm:CrossIndustryInvoice/rsm:SupplyChainTradeTransaction/ram:ApplicableHeaderTradeAgreement/ram:BuyerTradeParty/ram:DefinedTradeContact/ram:PersonName</t>
  </si>
  <si>
    <t>/rsm:CrossIndustryInvoice/rsm:SupplyChainTradeTransaction/ram:ApplicableHeaderTradeAgreement/ram:BuyerTradeParty/ram:DefinedTradeContact/ram:TelephoneUniversalCommunication/ram:CompleteNumber</t>
  </si>
  <si>
    <t>/rsm:CrossIndustryInvoice/rsm:SupplyChainTradeTransaction/ram:ApplicableHeaderTradeAgreement/ram:BuyerTradeParty/ram:DefinedTradeContact/ram:EmailURIUniversalCommunication/ram:URIID</t>
  </si>
  <si>
    <t>/rsm:CrossIndustryInvoice/rsm:SupplyChainTradeTransaction/ram:ApplicableHeaderTradeSettlement/ram:PayeeTradeParty</t>
  </si>
  <si>
    <t>/rsm:CrossIndustryInvoice/rsm:SupplyChainTradeTransaction/ram:ApplicableHeaderTradeSettlement/ram:PayeeTradeParty/ram:Name</t>
  </si>
  <si>
    <t>/rsm:CrossIndustryInvoice/rsm:SupplyChainTradeTransaction/ram:ApplicableHeaderTradeSettlement/ram:PayeeTradeParty/ram:ID</t>
  </si>
  <si>
    <t>/rsm:CrossIndustryInvoice/rsm:SupplyChainTradeTransaction/ram:ApplicableHeaderTradeSettlement/ram:PayeeTradeParty/ram:SpecifiedLegalOrganization/ram:ID</t>
  </si>
  <si>
    <t>/rsm:CrossIndustryInvoice/rsm:SupplyChainTradeTransaction/ram:ApplicableHeaderTradeAgreement/ram:SellerTaxRepresentativeTradeParty</t>
  </si>
  <si>
    <t>/rsm:CrossIndustryInvoice/rsm:SupplyChainTradeTransaction/ram:ApplicableHeaderTradeAgreement/ram:SellerTaxRepresentativeTradeParty/ram:Name</t>
  </si>
  <si>
    <t>/rsm:CrossIndustryInvoice/rsm:SupplyChainTradeTransaction/ram:ApplicableHeaderTradeAgreement/ram:SellerTaxRepresentativeTradeParty/ram:SpecifiedTaxRegistration/ram:ID</t>
  </si>
  <si>
    <t>/rsm:CrossIndustryInvoice/rsm:SupplyChainTradeTransaction/ram:ApplicableHeaderTradeAgreement/ram:SellerTaxRepresentativeTradeParty/ram:PostalTradeAddress</t>
  </si>
  <si>
    <t>/rsm:CrossIndustryInvoice/rsm:SupplyChainTradeTransaction/ram:ApplicableHeaderTradeAgreement/ram:SellerTaxRepresentativeTradeParty/ram:PostalTradeAddress/ram:LineOne</t>
  </si>
  <si>
    <t>/rsm:CrossIndustryInvoice/rsm:SupplyChainTradeTransaction/ram:ApplicableHeaderTradeAgreement/ram:SellerTaxRepresentativeTradeParty/ram:PostalTradeAddress/ram:LineTwo</t>
  </si>
  <si>
    <t>/rsm:CrossIndustryInvoice/rsm:SupplyChainTradeTransaction/ram:ApplicableHeaderTradeAgreement/ram:SellerTaxRepresentativeTradeParty/ram:PostalTradeAddress/ram:LineThree</t>
  </si>
  <si>
    <t>/rsm:CrossIndustryInvoice/rsm:SupplyChainTradeTransaction/ram:ApplicableHeaderTradeAgreement/ram:SellerTaxRepresentativeTradeParty/ram:PostalTradeAddress/ram:CityName</t>
  </si>
  <si>
    <t>/rsm:CrossIndustryInvoice/rsm:SupplyChainTradeTransaction/ram:ApplicableHeaderTradeAgreement/ram:SellerTaxRepresentativeTradeParty/ram:PostalTradeAddress/ram:PostcodeCode</t>
  </si>
  <si>
    <t>/rsm:CrossIndustryInvoice/rsm:SupplyChainTradeTransaction/ram:ApplicableHeaderTradeAgreement/ram:SellerTaxRepresentativeTradeParty/ram:PostalTradeAddress/ram:CountrySubDivisionName</t>
  </si>
  <si>
    <t>/rsm:CrossIndustryInvoice/rsm:SupplyChainTradeTransaction/ram:ApplicableHeaderTradeAgreement/ram:SellerTaxRepresentativeTradeParty/ram:PostalTradeAddress/ram:CountryID</t>
  </si>
  <si>
    <t>/rsm:CrossIndustryInvoice/rsm:SupplyChainTradeTransaction/ram:ApplicableHeaderTradeDelivery/ram:ShipToTradeParty</t>
  </si>
  <si>
    <t>/rsm:CrossIndustryInvoice/rsm:SupplyChainTradeTransaction/ram:ApplicableHeaderTradeDelivery/ram:ShipToTradeParty/ram:Name</t>
  </si>
  <si>
    <t>/rsm:CrossIndustryInvoice/rsm:SupplyChainTradeTransaction/ram:ApplicableHeaderTradeDelivery/ram:ShipToTradeParty/ram:ID</t>
  </si>
  <si>
    <t>/rsm:CrossIndustryInvoice/rsm:SupplyChainTradeTransaction/ram:ApplicableHeaderTradeDelivery/ram:ActualDeliverySupplyChainEvent/ram:OccurrenceDateTime/udt:DateTimeString</t>
  </si>
  <si>
    <t>/rsm:CrossIndustryInvoice/rsm:SupplyChainTradeTransaction/ram:ApplicableHeaderTradeSettlement/ram:BillingSpecifiedPeriod</t>
  </si>
  <si>
    <t>/rsm:CrossIndustryInvoice/rsm:SupplyChainTradeTransaction/ram:ApplicableHeaderTradeSettlement/ram:BillingSpecifiedPeriod/ram:StartDateTime/udt:DateTimeString</t>
  </si>
  <si>
    <t>/rsm:CrossIndustryInvoice/rsm:SupplyChainTradeTransaction/ram:ApplicableHeaderTradeSettlement/ram:BillingSpecifiedPeriod/ram:EndDateTime/udt:DateTimeString</t>
  </si>
  <si>
    <t>/rsm:CrossIndustryInvoice/rsm:SupplyChainTradeTransaction/ram:ApplicableHeaderTradeDelivery/ram:ShipToTradeParty/ram:PostalTradeAddress</t>
  </si>
  <si>
    <t>/rsm:CrossIndustryInvoice/rsm:SupplyChainTradeTransaction/ram:ApplicableHeaderTradeDelivery/ram:ShipToTradeParty/ram:PostalTradeAddress/ram:LineOne</t>
  </si>
  <si>
    <t>/rsm:CrossIndustryInvoice/rsm:SupplyChainTradeTransaction/ram:ApplicableHeaderTradeDelivery/ram:ShipToTradeParty/ram:PostalTradeAddress/ram:LineTwo</t>
  </si>
  <si>
    <t>/rsm:CrossIndustryInvoice/rsm:SupplyChainTradeTransaction/ram:ApplicableHeaderTradeDelivery/ram:ShipToTradeParty/ram:PostalTradeAddress/ram:LineThree</t>
  </si>
  <si>
    <t>/rsm:CrossIndustryInvoice/rsm:SupplyChainTradeTransaction/ram:ApplicableHeaderTradeDelivery/ram:ShipToTradeParty/ram:PostalTradeAddress/ram:CityName</t>
  </si>
  <si>
    <t>/rsm:CrossIndustryInvoice/rsm:SupplyChainTradeTransaction/ram:ApplicableHeaderTradeDelivery/ram:ShipToTradeParty/ram:PostalTradeAddress/ram:PostcodeCode</t>
  </si>
  <si>
    <t>/rsm:CrossIndustryInvoice/rsm:SupplyChainTradeTransaction/ram:ApplicableHeaderTradeDelivery/ram:ShipToTradeParty/ram:PostalTradeAddress/ram:CountrySubDivisionName</t>
  </si>
  <si>
    <t>/rsm:CrossIndustryInvoice/rsm:SupplyChainTradeTransaction/ram:ApplicableHeaderTradeDelivery/ram:ShipToTradeParty/ram:PostalTradeAddress/ram:CountryID</t>
  </si>
  <si>
    <t>/rsm:CrossIndustryInvoice/rsm:SupplyChainTradeTransaction/ram:ApplicableHeaderTradeSettlement/ram:SpecifiedTradeSettlementPaymentMeans</t>
  </si>
  <si>
    <t>/rsm:CrossIndustryInvoice/rsm:SupplyChainTradeTransaction/ram:ApplicableHeaderTradeSettlement/ram:SpecifiedTradeSettlementPaymentMeans/ram:TypeCode</t>
  </si>
  <si>
    <t>/rsm:CrossIndustryInvoice/rsm:SupplyChainTradeTransaction/ram:ApplicableHeaderTradeSettlement/ram:SpecifiedTradeSettlementPaymentMeans/ram:Information</t>
  </si>
  <si>
    <t>/rsm:CrossIndustryInvoice/rsm:SupplyChainTradeTransaction/ram:ApplicableHeaderTradeSettlement/ram:PaymentReference</t>
  </si>
  <si>
    <t>/rsm:CrossIndustryInvoice/rsm:SupplyChainTradeTransaction/ram:ApplicableHeaderTradeSettlement/ram:SpecifiedTradeSettlementPaymentMeans/ram:PayeePartyCreditorFinancialAccount</t>
  </si>
  <si>
    <t>/rsm:CrossIndustryInvoice/rsm:SupplyChainTradeTransaction/ram:ApplicableHeaderTradeSettlement/ram:SpecifiedTradeSettlementPaymentMeans/ram:PayeePartyCreditorFinancialAccount/ram:IBANID</t>
  </si>
  <si>
    <t>/rsm:CrossIndustryInvoice/rsm:SupplyChainTradeTransaction/ram:ApplicableHeaderTradeSettlement/ram:SpecifiedTradeSettlementPaymentMeans/ram:PayeePartyCreditorFinancialAccount/ram:AccountName</t>
  </si>
  <si>
    <t>/rsm:CrossIndustryInvoice/rsm:SupplyChainTradeTransaction/ram:ApplicableHeaderTradeSettlement/ram:SpecifiedTradeSettlementPaymentMeans/ram:PayeeSpecifiedCreditorFinancialInstitution/ram:BICID</t>
  </si>
  <si>
    <t>/rsm:CrossIndustryInvoice/rsm:SupplyChainTradeTransaction/ram:ApplicableHeaderTradeSettlement/ram:SpecifiedTradeSettlementPaymentMeans/ram:ApplicableTradeSettlementFinancialCard</t>
  </si>
  <si>
    <t>/rsm:CrossIndustryInvoice/rsm:SupplyChainTradeTransaction/ram:ApplicableHeaderTradeSettlement/ram:SpecifiedTradeSettlementPaymentMeans/ram:ApplicableTradeSettlementFinancialCard/ram:ID</t>
  </si>
  <si>
    <t>/rsm:CrossIndustryInvoice/rsm:SupplyChainTradeTransaction/ram:ApplicableHeaderTradeSettlement/ram:SpecifiedTradeSettlementPaymentMeans/ram:ApplicableTradeSettlementFinancialCard/ram:CardholderName</t>
  </si>
  <si>
    <t>/rsm:CrossIndustryInvoice/rsm:SupplyChainTradeTransaction/ram:ApplicableHeaderTradeSettlement</t>
  </si>
  <si>
    <t>/rsm:CrossIndustryInvoice/rsm:SupplyChainTradeTransaction/ram:ApplicableHeaderTradeSettlement/ram:SpecifiedTradePaymentTerms/ram:DirectDebitMandateID</t>
  </si>
  <si>
    <t>/rsm:CrossIndustryInvoice/rsm:SupplyChainTradeTransaction/ram:ApplicableHeaderTradeSettlement/ram:CreditorReferenceID</t>
  </si>
  <si>
    <t>/rsm:CrossIndustryInvoice/rsm:SupplyChainTradeTransaction/ram:ApplicableHeaderTradeSettlement/ram:SpecifiedTradeSettlementPaymentMeans/ram:PayerPartyDebtorFinancialAccount/ram:IBANID</t>
  </si>
  <si>
    <t>/rsm:CrossIndustryInvoice/rsm:SupplyChainTradeTransaction/ram:ApplicableHeaderTradeSettlement/ram:SpecifiedTradeAllowanceCharge/ram:ActualAmount</t>
  </si>
  <si>
    <t>/rsm:CrossIndustryInvoice/rsm:SupplyChainTradeTransaction/ram:ApplicableHeaderTradeSettlement/ram:SpecifiedTradeAllowanceCharge/ram:BasisAmount</t>
  </si>
  <si>
    <t>/rsm:CrossIndustryInvoice/rsm:SupplyChainTradeTransaction/ram:ApplicableHeaderTradeSettlement/ram:SpecifiedTradeAllowanceCharge/ram:CalculationPercent</t>
  </si>
  <si>
    <t>/rsm:CrossIndustryInvoice/rsm:SupplyChainTradeTransaction/ram:ApplicableHeaderTradeSettlement/ram:SpecifiedTradeAllowanceCharge/ram:CategoryTradeTax/ram:CategoryCode</t>
  </si>
  <si>
    <t>/rsm:CrossIndustryInvoice/rsm:SupplyChainTradeTransaction/ram:ApplicableHeaderTradeSettlement/ram:SpecifiedTradeAllowanceCharge/ram:CategoryTradeTax/ram:RateApplicablePercent</t>
  </si>
  <si>
    <t>/rsm:CrossIndustryInvoice/rsm:SupplyChainTradeTransaction/ram:ApplicableHeaderTradeSettlement/ram:SpecifiedTradeAllowanceCharge/ram:Reason</t>
  </si>
  <si>
    <t>/rsm:CrossIndustryInvoice/rsm:SupplyChainTradeTransaction/ram:ApplicableHeaderTradeSettlement/ram:SpecifiedTradeAllowanceCharge/ram:ReasonCode</t>
  </si>
  <si>
    <t>/rsm:CrossIndustryInvoice/rsm:SupplyChainTradeTransaction/ram:ApplicableHeaderTradeSettlement/ram:SpecifiedTradeSettlementHeaderMonetarySummation</t>
  </si>
  <si>
    <t>/rsm:CrossIndustryInvoice/rsm:SupplyChainTradeTransaction/ram:ApplicableHeaderTradeSettlement/ram:SpecifiedTradeSettlementHeaderMonetarySummation/ram:LineTotalAmount</t>
  </si>
  <si>
    <t>/rsm:CrossIndustryInvoice/rsm:SupplyChainTradeTransaction/ram:ApplicableHeaderTradeSettlement/ram:SpecifiedTradeSettlementHeaderMonetarySummation/ram:AllowanceTotalAmount</t>
  </si>
  <si>
    <t>/rsm:CrossIndustryInvoice/rsm:SupplyChainTradeTransaction/ram:ApplicableHeaderTradeSettlement/ram:SpecifiedTradeSettlementHeaderMonetarySummation/ram:ChargeTotalAmount</t>
  </si>
  <si>
    <t>/rsm:CrossIndustryInvoice/rsm:SupplyChainTradeTransaction/ram:ApplicableHeaderTradeSettlement/ram:SpecifiedTradeSettlementHeaderMonetarySummation/ram:TaxBasisTotalAmount</t>
  </si>
  <si>
    <t>/rsm:CrossIndustryInvoice/rsm:SupplyChainTradeTransaction/ram:ApplicableHeaderTradeSettlement/ram:SpecifiedTradeSettlementHeaderMonetarySummation/ram:TaxTotalAmount</t>
  </si>
  <si>
    <t>/rsm:CrossIndustryInvoice/rsm:SupplyChainTradeTransaction/ram:ApplicableHeaderTradeSettlement/ram:SpecifiedTradeSettlementHeaderMonetarySummation/ram:GrandTotalAmount</t>
  </si>
  <si>
    <t>/rsm:CrossIndustryInvoice/rsm:SupplyChainTradeTransaction/ram:ApplicableHeaderTradeSettlement/ram:SpecifiedTradeSettlementHeaderMonetarySummation/ram:TotalPrepaidAmount</t>
  </si>
  <si>
    <t>/rsm:CrossIndustryInvoice/rsm:SupplyChainTradeTransaction/ram:ApplicableHeaderTradeSettlement/ram:SpecifiedTradeSettlementHeaderMonetarySummation/ram:RoundingAmount</t>
  </si>
  <si>
    <t>/rsm:CrossIndustryInvoice/rsm:SupplyChainTradeTransaction/ram:ApplicableHeaderTradeSettlement/ram:SpecifiedTradeSettlementHeaderMonetarySummation/ram:DuePayableAmount</t>
  </si>
  <si>
    <t>/rsm:CrossIndustryInvoice/rsm:SupplyChainTradeTransaction/ram:ApplicableHeaderTradeSettlement/ram:ApplicableTradeTax</t>
  </si>
  <si>
    <t>/rsm:CrossIndustryInvoice/rsm:SupplyChainTradeTransaction/ram:ApplicableHeaderTradeSettlement/ram:ApplicableTradeTax/ram:BasisAmount</t>
  </si>
  <si>
    <t>/rsm:CrossIndustryInvoice/rsm:SupplyChainTradeTransaction/ram:ApplicableHeaderTradeSettlement/ram:ApplicableTradeTax/ram:CalculatedAmount</t>
  </si>
  <si>
    <t>/rsm:CrossIndustryInvoice/rsm:SupplyChainTradeTransaction/ram:ApplicableHeaderTradeSettlement/ram:ApplicableTradeTax/ram:CategoryCode</t>
  </si>
  <si>
    <t>/rsm:CrossIndustryInvoice/rsm:SupplyChainTradeTransaction/ram:ApplicableHeaderTradeSettlement/ram:ApplicableTradeTax/ram:RateApplicablePercent</t>
  </si>
  <si>
    <t>/rsm:CrossIndustryInvoice/rsm:SupplyChainTradeTransaction/ram:ApplicableHeaderTradeSettlement/ram:ApplicableTradeTax/ram:ExemptionReason</t>
  </si>
  <si>
    <t>/rsm:CrossIndustryInvoice/rsm:SupplyChainTradeTransaction/ram:ApplicableHeaderTradeSettlement/ram:ApplicableTradeTax/ram:ExemptionReasonCode</t>
  </si>
  <si>
    <t>/rsm:CrossIndustryInvoice/rsm:SupplyChainTradeTransaction/ram:ApplicableHeaderTradeAgreement/ram:AdditionalReferencedDocument</t>
  </si>
  <si>
    <t>/rsm:CrossIndustryInvoice/rsm:SupplyChainTradeTransaction/ram:ApplicableHeaderTradeAgreement/ram:AdditionalReferencedDocument/ram:Name</t>
  </si>
  <si>
    <t>/rsm:CrossIndustryInvoice/rsm:SupplyChainTradeTransaction/ram:ApplicableHeaderTradeAgreement/ram:AdditionalReferencedDocument/ram:URIID</t>
  </si>
  <si>
    <t>/rsm:CrossIndustryInvoice/rsm:SupplyChainTradeTransaction/ram:ApplicableHeaderTradeAgreement/ram:AdditionalReferencedDocument/ram:AttachmentBinaryObject</t>
  </si>
  <si>
    <t>/rsm:CrossIndustryInvoice/rsm:SupplyChainTradeTransaction/ram:IncludedSupplyChainTradeLineItem</t>
  </si>
  <si>
    <t>/rsm:CrossIndustryInvoice/rsm:SupplyChainTradeTransaction/ram:IncludedSupplyChainTradeLineItem/ram:AssociatedDocumentLineDocument/ram:LineID</t>
  </si>
  <si>
    <t>/rsm:CrossIndustryInvoice/rsm:SupplyChainTradeTransaction/ram:IncludedSupplyChainTradeLineItem/ram:AssociatedDocumentLineDocument/ram:IncludedNote/ram:Content</t>
  </si>
  <si>
    <t>/rsm:CrossIndustryInvoice/rsm:SupplyChainTradeTransaction/ram:IncludedSupplyChainTradeLineItem/ram:SpecifiedLineTradeSettlement/ram:AdditionalReferencedDocument/ram:IssuerAssignedID</t>
  </si>
  <si>
    <t>/rsm:CrossIndustryInvoice/rsm:SupplyChainTradeTransaction/ram:IncludedSupplyChainTradeLineItem/ram:SpecifiedLineTradeDelivery/ram:BilledQuantity</t>
  </si>
  <si>
    <t>/rsm:CrossIndustryInvoice/rsm:SupplyChainTradeTransaction/ram:IncludedSupplyChainTradeLineItem/ram:SpecifiedLineTradeDelivery/ram:BilledQuantity/@unitCode</t>
  </si>
  <si>
    <t>/rsm:CrossIndustryInvoice/rsm:SupplyChainTradeTransaction/ram:IncludedSupplyChainTradeLineItem/ram:SpecifiedLineTradeSettlement/ram:SpecifiedTradeSettlementLineMonetarySummation/ram:LineTotalAmount</t>
  </si>
  <si>
    <t>/rsm:CrossIndustryInvoice/rsm:SupplyChainTradeTransaction/ram:IncludedSupplyChainTradeLineItem/ram:SpecifiedLineTradeAgreement/ram:BuyerOrderReferencedDocument/ram:LineID</t>
  </si>
  <si>
    <t>/rsm:CrossIndustryInvoice/rsm:SupplyChainTradeTransaction/ram:IncludedSupplyChainTradeLineItem/ram:SpecifiedLineTradeSettlement/ram:ReceivableSpecifiedTradeAccountingAccount/ram:ID</t>
  </si>
  <si>
    <t>/rsm:CrossIndustryInvoice/rsm:SupplyChainTradeTransaction/ram:IncludedSupplyChainTradeLineItem/ram:SpecifiedLineTradeSettlement/ram:BillingSpecifiedPeriod</t>
  </si>
  <si>
    <t>/rsm:CrossIndustryInvoice/rsm:SupplyChainTradeTransaction/ram:IncludedSupplyChainTradeLineItem/ram:SpecifiedLineTradeSettlement/ram:BillingSpecifiedPeriod/ram:StartDateTime/udt:DateTimeString</t>
  </si>
  <si>
    <t>/rsm:CrossIndustryInvoice/rsm:SupplyChainTradeTransaction/ram:IncludedSupplyChainTradeLineItem/ram:SpecifiedLineTradeSettlement/ram:BillingSpecifiedPeriod/ram:EndDateTime/udt:DateTimeString</t>
  </si>
  <si>
    <t>/rsm:CrossIndustryInvoice/rsm:SupplyChainTradeTransaction/ram:IncludedSupplyChainTradeLineItem/ram:SpecifiedLineTradeSettlement/ram:SpecifiedTradeAllowanceCharge</t>
  </si>
  <si>
    <t>/rsm:CrossIndustryInvoice/rsm:SupplyChainTradeTransaction/ram:IncludedSupplyChainTradeLineItem/ram:SpecifiedLineTradeSettlement/ram:SpecifiedTradeAllowanceCharge/ram:ActualAmount</t>
  </si>
  <si>
    <t>/rsm:CrossIndustryInvoice/rsm:SupplyChainTradeTransaction/ram:IncludedSupplyChainTradeLineItem/ram:SpecifiedLineTradeSettlement/ram:SpecifiedTradeAllowanceCharge/ram:BasisAmount</t>
  </si>
  <si>
    <t>/rsm:CrossIndustryInvoice/rsm:SupplyChainTradeTransaction/ram:IncludedSupplyChainTradeLineItem/ram:SpecifiedLineTradeSettlement/ram:SpecifiedTradeAllowanceCharge/ram:CalculationPercent</t>
  </si>
  <si>
    <t>/rsm:CrossIndustryInvoice/rsm:SupplyChainTradeTransaction/ram:IncludedSupplyChainTradeLineItem/ram:SpecifiedLineTradeSettlement/ram:SpecifiedTradeAllowanceCharge/ram:Reason</t>
  </si>
  <si>
    <t>/rsm:CrossIndustryInvoice/rsm:SupplyChainTradeTransaction/ram:IncludedSupplyChainTradeLineItem/ram:SpecifiedLineTradeSettlement/ram:SpecifiedTradeAllowanceCharge/ram:ReasonCode</t>
  </si>
  <si>
    <t>/rsm:CrossIndustryInvoice/rsm:SupplyChainTradeTransaction/ram:IncludedSupplyChainTradeLineItem/ram:SpecifiedLineTradeAgreement</t>
  </si>
  <si>
    <t>/rsm:CrossIndustryInvoice/rsm:SupplyChainTradeTransaction/ram:IncludedSupplyChainTradeLineItem/ram:SpecifiedLineTradeAgreement/ram:NetPriceProductTradePrice/ram:ChargeAmount</t>
  </si>
  <si>
    <t>/rsm:CrossIndustryInvoice/rsm:SupplyChainTradeTransaction/ram:IncludedSupplyChainTradeLineItem/ram:SpecifiedLineTradeAgreement/ram:GrossPriceProductTradePrice/ram:AppliedTradeAllowanceCharge/ram:ActualAmount</t>
  </si>
  <si>
    <t>/rsm:CrossIndustryInvoice/rsm:SupplyChainTradeTransaction/ram:IncludedSupplyChainTradeLineItem/ram:SpecifiedLineTradeAgreement/ram:GrossPriceProductTradePrice/ram:ChargeAmount</t>
  </si>
  <si>
    <t>/rsm:CrossIndustryInvoice/rsm:SupplyChainTradeTransaction/ram:IncludedSupplyChainTradeLineItem/ram:SpecifiedLineTradeAgreement/ram:NetPriceProductTradePrice/ram:BasisQuantity</t>
  </si>
  <si>
    <t>/rsm:CrossIndustryInvoice/rsm:SupplyChainTradeTransaction/ram:IncludedSupplyChainTradeLineItem/ram:SpecifiedLineTradeAgreement/ram:NetPriceProductTradePrice/ram:BasisQuantity/@unitCode</t>
  </si>
  <si>
    <t>/rsm:CrossIndustryInvoice/rsm:SupplyChainTradeTransaction/ram:IncludedSupplyChainTradeLineItem/ram:SpecifiedLineTradeSettlement/ram:ApplicableTradeTax</t>
  </si>
  <si>
    <t>/rsm:CrossIndustryInvoice/rsm:SupplyChainTradeTransaction/ram:IncludedSupplyChainTradeLineItem/ram:SpecifiedLineTradeSettlement/ram:ApplicableTradeTax/ram:CategoryCode</t>
  </si>
  <si>
    <t>/rsm:CrossIndustryInvoice/rsm:SupplyChainTradeTransaction/ram:IncludedSupplyChainTradeLineItem/ram:SpecifiedLineTradeSettlement/ram:ApplicableTradeTax/ram:RateApplicablePercent</t>
  </si>
  <si>
    <t>/rsm:CrossIndustryInvoice/rsm:SupplyChainTradeTransaction/ram:IncludedSupplyChainTradeLineItem/ram:SpecifiedTradeProduct</t>
  </si>
  <si>
    <t>/rsm:CrossIndustryInvoice/rsm:SupplyChainTradeTransaction/ram:IncludedSupplyChainTradeLineItem/ram:SpecifiedTradeProduct/ram:Name</t>
  </si>
  <si>
    <t>/rsm:CrossIndustryInvoice/rsm:SupplyChainTradeTransaction/ram:IncludedSupplyChainTradeLineItem/ram:SpecifiedTradeProduct/ram:Description</t>
  </si>
  <si>
    <t>/rsm:CrossIndustryInvoice/rsm:SupplyChainTradeTransaction/ram:IncludedSupplyChainTradeLineItem/ram:SpecifiedTradeProduct/ram:SellerAssignedID</t>
  </si>
  <si>
    <t>/rsm:CrossIndustryInvoice/rsm:SupplyChainTradeTransaction/ram:IncludedSupplyChainTradeLineItem/ram:SpecifiedTradeProduct/ram:BuyerAssignedID</t>
  </si>
  <si>
    <t>/rsm:CrossIndustryInvoice/rsm:SupplyChainTradeTransaction/ram:IncludedSupplyChainTradeLineItem/ram:SpecifiedTradeProduct/ram:GlobalID</t>
  </si>
  <si>
    <t>/rsm:CrossIndustryInvoice/rsm:SupplyChainTradeTransaction/ram:IncludedSupplyChainTradeLineItem/ram:SpecifiedTradeProduct/ram:DesignatedProductClassification/ram:ClassCode</t>
  </si>
  <si>
    <t>/rsm:CrossIndustryInvoice/rsm:SupplyChainTradeTransaction/ram:IncludedSupplyChainTradeLineItem/ram:SpecifiedTradeProduct/ram:OriginTradeCountry/ram:ID</t>
  </si>
  <si>
    <t>/rsm:CrossIndustryInvoice/rsm:SupplyChainTradeTransaction/ram:IncludedSupplyChainTradeLineItem/ram:SpecifiedTradeProduct/ram:ApplicableProductCharacteristic/ram:Description</t>
  </si>
  <si>
    <t>/rsm:CrossIndustryInvoice/rsm:SupplyChainTradeTransaction/ram:IncludedSupplyChainTradeLineItem/ram:SpecifiedTradeProduct/ram:ApplicableProductCharacteristic/ram:Value</t>
  </si>
  <si>
    <t>P1.10</t>
  </si>
  <si>
    <t xml:space="preserve">Option de paiement à la TVA </t>
  </si>
  <si>
    <t>Liste des codes de la norme (UNTDID 1001) :
261 - Avoir autofacturée
380 - Facture commerciale
381 - Avoir
389 - Facture auto-facturée
393 - Facture d'affacturage
396 - Avoir affacturée</t>
  </si>
  <si>
    <t>G2.19</t>
  </si>
  <si>
    <t>Code service</t>
  </si>
  <si>
    <t>G2.29</t>
  </si>
  <si>
    <t>AAAA-MM-JJ</t>
  </si>
  <si>
    <t>??</t>
  </si>
  <si>
    <t>Path de la norme CII</t>
  </si>
  <si>
    <t>G1.56</t>
  </si>
  <si>
    <t>Régime de la marge ou franchise en base</t>
  </si>
  <si>
    <t>Path de la norme Facture-x</t>
  </si>
  <si>
    <t>Si la Date de début de période de facturation (BT-73) et la Date de fin de période de facturation (BT-74) sont données alors la Date de fin de période de facturation (BT-74) doit être postérieure ou égale à la Date de début de période de facturation (BT-73).</t>
  </si>
  <si>
    <t>Période de facturation</t>
  </si>
  <si>
    <t>Si la Date de début de période de facturation d'une ligne (BT-134) et la Date de fin de période de facturation d'une ligne (BT-135) sont données alors la Date de fin de période de facturation d'une ligne (BT-135) doit être postérieure ou égale à la Date de début de période de facturation d'une ligne (BT-134).</t>
  </si>
  <si>
    <t>Période de facturation d'une ligne</t>
  </si>
  <si>
    <t>Si la Période de facturation (BG-14) est utilisée, la Date de début de période de facturation (BT-73) et/ou la Date de fin de période de facturation (BT-74) doit être remplie.</t>
  </si>
  <si>
    <t>Si la Période de facturation d'une ligne (BG-26) est utilisée, la Date de début de période de facturation d'une ligne (BT-134) et/ou la Date de fin de période de facturation d'une ligne (BT-135) doit être remplie.</t>
  </si>
  <si>
    <t>Business Rules VAT related</t>
  </si>
  <si>
    <t>Business Rules, integrity constraints and conditions</t>
  </si>
  <si>
    <t>Règles métiers (Business Rules), relatives à la TVA</t>
  </si>
  <si>
    <t>Règles métiers (Business Rules), générales et conditionnelles</t>
  </si>
  <si>
    <t>Target / context</t>
  </si>
  <si>
    <t>Busines s  term  / group</t>
  </si>
  <si>
    <t>Cible / contexte</t>
  </si>
  <si>
    <t>Terme métier/ groupe</t>
  </si>
  <si>
    <t>VAT standard and reduced rate</t>
  </si>
  <si>
    <t>BR-1</t>
  </si>
  <si>
    <t>An Invoice shall have a Specification identifier (BT-24).</t>
  </si>
  <si>
    <t>Process control</t>
  </si>
  <si>
    <t>Taux Standard ou réduit</t>
  </si>
  <si>
    <t>Une Facture doit avoir un Identifiant de spécification (BT-24).</t>
  </si>
  <si>
    <t>Contrôle du processus</t>
  </si>
  <si>
    <t>BR-S-1</t>
  </si>
  <si>
    <t>An Invoice that contains an Invoice line (BG-25), a Document level allowance (BG-20) or a Document level charge (BG-21) where the VAT  category code (BT-151, BT-95 or BT-102) is  “Standard rated” shall contain in the VAT breakdown (BG-23) at least one VAT category code (BT-118) equal with "Standard rated".</t>
  </si>
  <si>
    <t>BR-2</t>
  </si>
  <si>
    <t>An Invoice shall have an Invoice number (BT-1).</t>
  </si>
  <si>
    <t>Une Facture avec une Ligne de facture (BG-25), une Remise au niveau du document (BG-20) ou des Charges ou Frais au niveau du document (BG-21) où le Code de type de TVA (BT-151, BT-95 ou BT-102) est « Taux normal » doit comprendre dans la Ventilation de la TVA (BG-23) au moins un Code de type de TVA (BT-118) égal à « Taux normal » .</t>
  </si>
  <si>
    <t>Une Facture doit avoir un Numéro de facture (BT-1).</t>
  </si>
  <si>
    <t>BR-S-2</t>
  </si>
  <si>
    <t>An Invoice that contains an Invoice line (BG-25) where the Invoiced item VAT category code  (BT-151)  is  “Standard  rated”  shall  contain  the  Seller  VAT  Identifier  (BT-31),  the Seller   tax   registration   identifier   (BT-32)   and/or   the   Seller   tax   representative   VAT identifier (BT-63).</t>
  </si>
  <si>
    <t>BR-3</t>
  </si>
  <si>
    <t>An Invoice shall have an Invoice issue date (BT-2).</t>
  </si>
  <si>
    <t>Une Facture comportant une Ligne de facture (BG-25) où le Code de type de TVA de l'article facturé (BT-151) est « Taux normal » doit comprendre l'Identifiant à la TVA du vendeur (BT-31), l'Identifiant fiscal du vendeur (BT-32) et/ou l'Identifiant à la TVA du représentant fiscal du vendeur (BT-63).</t>
  </si>
  <si>
    <t>Une Facture doit avoir une date d'émission de la facture (BT-2).</t>
  </si>
  <si>
    <t>BR-S-3</t>
  </si>
  <si>
    <t>An Invoice that contains a Document level allowance (BG-20) where the Document level allowance  VAT  category  code  (BT-95)  is  “Standard  rated”  shall  contain  the  Seller  VAT Identifier  (BT-31),  the  Seller  tax  registration  identifier  (BT-32)  and/or  the  Seller  tax representative VAT identifier (BT-63).</t>
  </si>
  <si>
    <t>BR-4</t>
  </si>
  <si>
    <t>An Invoice shall have an Invoice type code (BT-3).</t>
  </si>
  <si>
    <t>Une Facture comportant une Remise au niveau du document (BG-20) où le Code de type de TVA de la remise au niveau du document (BT-95) est « Taux normal » doit comprendre l'Identifiant à la TVA du vendeur (BT-31), l'Identifiant fiscal du vendeur (BT-32) et/ou l'Identifiant à la TVA du représentant fiscal du vendeur (BT-63).</t>
  </si>
  <si>
    <t>Une Facture doit avoir un Code de type de facture (BT-3).</t>
  </si>
  <si>
    <t>BR-S-4</t>
  </si>
  <si>
    <t>An  Invoice  that  contains  a  Document  level  charge  (BG-21)  where  the  Document  level charge  VAT  category  code  (BT-102)  is  “Standard  rated”  shall  contain  the  Seller  VAT Identifier  (BT-31),  the  Seller  tax  registration  identifier  (BT-32)  and/or  the  Seller  tax representative VAT identifier (BT-63).</t>
  </si>
  <si>
    <t>BR-5</t>
  </si>
  <si>
    <t>An Invoice shall have an Invoice currency code (BT-5).</t>
  </si>
  <si>
    <t>Une Facture comportant des Charges ou Frais au niveau du document (BG-21) où le Code de type de TVA des charges ou frais au niveau du document (BT-102) est « Taux normal » doit comprendre l'Identifiant à la TVA du vendeur (BT-31), l'Identifiant fiscal du vendeur (BT-32) et/ou l'Identifiant à la TVA du représentant fiscal du vendeur (BT-63).</t>
  </si>
  <si>
    <t>Une Facture doit avoir un Code de devise de la facture (BT-5).</t>
  </si>
  <si>
    <t>BR-S-5</t>
  </si>
  <si>
    <t>In  an  Invoice  line  (BG-25)  where  the  Invoiced  item  VAT  category  code  (BT-151)  is "Standard rated" the Invoiced item VAT rate (BT-152) shall be greater than zero.</t>
  </si>
  <si>
    <t>BR-6</t>
  </si>
  <si>
    <t>An Invoice shall contain the Seller name (BT-27).</t>
  </si>
  <si>
    <t>Seller</t>
  </si>
  <si>
    <t>Dans une Ligne de facture (BG-25) où le Code de type de TVA de l'article facturé (BT-151) est « Taux normal », le Taux de TVA de l'article facturé (BT-152) doit être supérieur à zéro.</t>
  </si>
  <si>
    <t>Une Facture doit comporter la Raison sociale du vendeur (BT-27).</t>
  </si>
  <si>
    <t>Vendeur</t>
  </si>
  <si>
    <t>BR-S-6</t>
  </si>
  <si>
    <t>In  a  Document  level  allowance  (BG-20)  where  the  Document  level  allowance  VAT category code (BT-95) is "Standard rated" the Document level allowance VAT rate (BT-96) shall be greater than zero.</t>
  </si>
  <si>
    <t>BR-7</t>
  </si>
  <si>
    <t>An Invoice shall contain the Buyer name (BT-44).</t>
  </si>
  <si>
    <t>Buyer</t>
  </si>
  <si>
    <t>Dans une Remise au niveau du document (BG-20) où le Code de type de TVA de la remise au niveau du document (BT-95) est « Taux normal », le Taux de TVA de la remise au niveau du document (BT-96) doit être supérieur à zéro.</t>
  </si>
  <si>
    <t>Une Facture doit comporter la Raison sociale de l'Acheteur (BT-44).</t>
  </si>
  <si>
    <t>Acheteur</t>
  </si>
  <si>
    <t>BR-S-7</t>
  </si>
  <si>
    <t>In a Document level charge (BG-21) where the Document level charge VAT category code (BT-102)  is  "Standard  rated"  the  Document  level  charge  VAT  rate  (BT-103)  shall  be greater than zero.</t>
  </si>
  <si>
    <t>BR-8</t>
  </si>
  <si>
    <t>An Invoice shall contain the Seller postal address (BG-5).</t>
  </si>
  <si>
    <t>Dans des Charges ou Frais au niveau du document (BG-21) où le Code de type de TVA des charges ou frais au niveau du document (BT-102) est « Taux normal », le Taux de TVA des charges ou frais au niveau du document (BT-103) doit être supérieur à zéro.</t>
  </si>
  <si>
    <t>Une Facture doit comporter l'Adresse postale du vendeur (BG-5).</t>
  </si>
  <si>
    <t>BR-S-8</t>
  </si>
  <si>
    <t>For  each  different  value  of  VAT  category  rate  (BT-119)  where  the  VAT  category  code (BT-118)  is  "Standard  rated",  the  VAT  category  taxable  amount  (BT-116)  in  a  VAT breakdown  (BG-23) shall equal  the sum  of  Invoice  line  net  amounts  (BT-131)  plus  the sum  of  document  level  charge  amounts  (BT-99)  minus  the  sum  of  document  level allowance  amounts  (BT-92)  where  the  VAT  category  code  (BT-151,  BT-102,  BT-95)  is “Standard rated” and the VAT rate (BT-152, BT-103, BT-96) equals the VAT category rate (BT-119).</t>
  </si>
  <si>
    <t>BR-9</t>
  </si>
  <si>
    <t>The   Seller   postal   address   (BG-5)   shall   contain   a   Seller country code (BT-40).</t>
  </si>
  <si>
    <t>Seller Postal Address</t>
  </si>
  <si>
    <t>Pour chaque valeur différente du Taux de type de TVA (BT-119) pour laquelle le Code de type de TVA (BT-118) est « Taux normal », la Base d'imposition du type de TVA (BT-116) dans la Ventilation de la TVA (BG-23) doit être égale à la somme des Montants nets de lignes de facture (BT-131), plus la somme des montants de charges ou frais au niveau du document (BT-99), moins la somme des montants de remises au niveau du document (BT-92), où le Code de type de TVA (BT-151, BT-102, BT-95) est « Taux normal » et le Taux de TVA (BT-152, BT-103, BT-96) équivaut au Taux de type de TVA (BT-119).</t>
  </si>
  <si>
    <t>L'Adresse postale du vendeur (BG-5) doit contenir un Code de pays du vendeur (BT-40).</t>
  </si>
  <si>
    <t>Adresse postale du vendeur</t>
  </si>
  <si>
    <t>BR-S-9</t>
  </si>
  <si>
    <t>The  VAT  category  tax  amount  (BT-117)  in  a  VAT  breakdown  (BG-23)  where  VAT category code (BT-118) is "Standard rated" shall equal the VAT category taxable amount (BT-116) multiplied by the VAT category rate (BT-119).</t>
  </si>
  <si>
    <t>BR-10</t>
  </si>
  <si>
    <t>An Invoice shall contain the Buyer postal address (BG-8).</t>
  </si>
  <si>
    <t>Le Montant de la TVA pour chaque type de TVA (BT-117) dans la Ventilation de la TVA (BG-23) où le Code de type de TVA (BT-118) est « Taux normal » doit être égal à la Base d'imposition du type de TVA (BT-116) multipliée par le Taux de type de TVA (BT-119).</t>
  </si>
  <si>
    <t>Une Facture doit comporter l'Adresse postale de l'Acheteur (BG-8).</t>
  </si>
  <si>
    <t>BR-S-10</t>
  </si>
  <si>
    <t>A VAT Breakdown (BG-23) with VAT Category code (BT-118) "Standard rate" shall not have a VAT exemption reason code (BT-121) or VAT exemption reason text (BT-120).</t>
  </si>
  <si>
    <t>BR-11</t>
  </si>
  <si>
    <t>The  Buyer  postal  address  shall  contain  a  Buyer  country code (BT-55).</t>
  </si>
  <si>
    <t>Buyer Postal Address</t>
  </si>
  <si>
    <t>Une Ventilation de la TVA (BG-23) avec le Code de type de TVA (BT-118) « Taux normal » ne doit pas comprendre de Code de motif d'exonération de la TVA (BT-121) ni un Motif d'exonération de la TVA (BT-120).</t>
  </si>
  <si>
    <t>L'Adresse postale de l'Acheteur doit contenir un Code de pays de l'acheteur (BT-55).</t>
  </si>
  <si>
    <t>Adresse postale de l'acheteur</t>
  </si>
  <si>
    <t>VAT zero rate</t>
  </si>
  <si>
    <t>BR-12</t>
  </si>
  <si>
    <t>An  Invoice  shall  have  the  Sum  of  Invoice  line  net  amount (BT-106).</t>
  </si>
  <si>
    <t>Document totals</t>
  </si>
  <si>
    <t>Taux Zéro</t>
  </si>
  <si>
    <t>Une Facture doit faire ressortir la Somme des montants nets des lignes de facture (BT-106).</t>
  </si>
  <si>
    <t>Totaux du document</t>
  </si>
  <si>
    <t>BR-Z-1</t>
  </si>
  <si>
    <t>An Invoice that contains an Invoice line (BG-25), a Document level allowance (BG-20) or a Document level charge (BG-21) where the VAT  category code (BT-151, BT-95 or BT-102)  is  “Zero  rated”  shall  contain  in  the  VAT  breakdown  (BG-23)  exactly  one  VAT category code (BT-118) equal with "Zero rated".</t>
  </si>
  <si>
    <t>BR-13</t>
  </si>
  <si>
    <t>An Invoice shall have the Invoice total amount without VAT (BT-109).</t>
  </si>
  <si>
    <t>Une Facture avec une Ligne de facture (BG-25), une Remise au niveau du document (BG-20) ou des Charges ou Frais au niveau du document (BG-21) où le Code de type de TVA (BT-151, BT-95 ou BT-102) est « TVA à taux zéro » doit comprendre dans la Ventilation de la TVA (BG-23) précisément un Code de type de TVA (BT-118) égal à « TVA à taux zéro » .</t>
  </si>
  <si>
    <t>Une Facture doit faire ressortir le Montant total de la facture hors TVA (BT-109).</t>
  </si>
  <si>
    <t>BR-Z-2</t>
  </si>
  <si>
    <t>An Invoice that contains an Invoice line where the Invoiced item VAT category code (BT-151)  is  “Zero  rated”  shall  contain  the  Seller  VAT  Identifier  (BT-31),  the  Seller  tax registration  identifier  (BT-32)  and/or  the  Seller  tax  representative  VAT  identifier  (BT- 63).</t>
  </si>
  <si>
    <t>BR-14</t>
  </si>
  <si>
    <t>An  Invoice  shall  have  the  Invoice  total  amount  with  VAT (BT-112).</t>
  </si>
  <si>
    <t>Une Facture comportant une Ligne de facture où le Code de type de TVA de l'article facturé (BT-151) est « TVA à taux zéro  » doit comprendre l'Identifiant à la TVA du vendeur (BT-31), l'Identifiant fiscal du vendeur (BT-32) et/ou l'Identifiant à la TVA du représentant fiscal du vendeur (BT-63).</t>
  </si>
  <si>
    <t>Une Facture doit faire ressortir le Montant total de la facture TVA comprise (BT-112).</t>
  </si>
  <si>
    <t>BR-Z-3</t>
  </si>
  <si>
    <t>An Invoice that contains a Document level allowance (BG-20) where the Document level allowance  VAT  category  code  (BT-95)  is  “Zero  rated”  shall  contain  the  Seller  VAT Identifier  (BT-31),  the  Seller  tax  registration  identifier  (BT-32)  and/or  the  Seller  tax representative VAT identifier (BT-63).</t>
  </si>
  <si>
    <t>BR-15</t>
  </si>
  <si>
    <t>An  Invoice  shall  have  the  Amount  due  for  payment  (BT- 115).</t>
  </si>
  <si>
    <t>Une Facture comportant une Remise au niveau du document (BG-20) où le Code de type de TVA de la remise au niveau du document (BT-95) est « TVA à taux zéro  » doit comprendre l'Identifiant à la TVA du vendeur (BT-31), l'Identifiant fiscal du vendeur (BT-32) et/ou l'Identifiant à la TVA du représentant fiscal du vendeur (BT-63).</t>
  </si>
  <si>
    <t>Une Facture doit faire ressortir le Montant à payer (BT-115).</t>
  </si>
  <si>
    <t>BR-Z-4</t>
  </si>
  <si>
    <t>An Invoice that contains a Document level charge where the Document level charge VAT category  code  (BT-102)  is  “Zero  rated”  shall  contain  the  Seller  VAT  Identifier  (BT-31), the  Seller  tax  registration  identifier  (BT-32)  and/or  the  Seller  tax  representative  VAT identifier (BT-63).</t>
  </si>
  <si>
    <t>BR-16</t>
  </si>
  <si>
    <t>An Invoice shall have at least one Invoice line (BG-25).</t>
  </si>
  <si>
    <t>Une Facture comportant des Charges ou Frais au niveau du document où le Code de type de TVA des charges ou frais au niveau du document (BT-102) est « TVA à taux zéro  » doit comprendre l'Identifiant à la TVA du vendeur (BT-31), l'Identifiant fiscal du vendeur (BT-32) et/ou l'Identifiant à la TVA du représentant fiscal du vendeur (BT-63).</t>
  </si>
  <si>
    <t>Une Facture doit avoir au moins une ligne de Facture (BG-25).</t>
  </si>
  <si>
    <t>BR-Z-5</t>
  </si>
  <si>
    <t>In an Invoice line (BG-25) where the Invoiced item VAT category code (BT-151) is "Zero rated" the Invoiced item VAT rate (BT-152) shall be 0 (zero).</t>
  </si>
  <si>
    <t>BR-17</t>
  </si>
  <si>
    <t>The Payee name (BT-59) shall be provided in the Invoice, if the Payee (BG-10) is different from the Seller (BG-4).</t>
  </si>
  <si>
    <t>Payee</t>
  </si>
  <si>
    <t>Dans une Ligne de facture (BG-25) où le Code de type de TVA de l'article facturé (BT-151) est « TVA à taux zéro  », le Taux de TVA de l'article facturé (BT-152) doit être égal à 0 (zéro).</t>
  </si>
  <si>
    <t>Le Nom du bénéficiaire (BT-59) doit figurer dans la Facture, si le Bénéficiaire (BG-10) est différent du Vendeur (BG-4).</t>
  </si>
  <si>
    <t>Bénéficiaire</t>
  </si>
  <si>
    <t>BR-Z-6</t>
  </si>
  <si>
    <t>In  a  Document  level  allowance  (BG-20)  where  the  Document  level  allowance  VAT category  code  (BT-95)  is  "Zero  rated"  the  Document  level  allowance  VAT  rate  (BT-96) shall be 0 (zero).</t>
  </si>
  <si>
    <t>BR-18</t>
  </si>
  <si>
    <t>The   Seller   tax   representative   name   (BT-62)   shall   be provided in the Invoice, if the Seller (BG-4) has a Seller tax representative party (BG-11).</t>
  </si>
  <si>
    <t>Seller tax representative</t>
  </si>
  <si>
    <t>Dans une Remise au niveau du document (BG-20) où le Code de type de TVA de la remise au niveau du document (BT-95) est « TVA à taux zéro  », le Taux de TVA de la remise au niveau du document (BT-96) doit être égal à 0 (zéro).</t>
  </si>
  <si>
    <t>Le Nom du représentant fiscal du vendeur (BT-62) doit figurer dans la Facture, si le Vendeur (BG-4) a un Représentant fiscal du vendeur (BG-11).</t>
  </si>
  <si>
    <t>BR-Z-7</t>
  </si>
  <si>
    <t>In a Document level charge (BG-21) where the Document level charge VAT category code (BT-102) is "Zero rated" the Document level charge VAT rate (BT-103) shall be 0 (zero).</t>
  </si>
  <si>
    <t>BR-19</t>
  </si>
  <si>
    <t>The  Seller  tax  representative  postal  address  (BG-12)  shall be provided in the Invoice, if the Seller (BG-4) has a Seller tax representative party (BG-11).</t>
  </si>
  <si>
    <t>Dans des Charges ou Frais au niveau du document (BG-21) où le Code de type de TVA des charges ou frais au niveau du document (BT-102) est « TVA à taux zéro  », le Taux de TVA des charges ou frais au niveau du document (BT-103) doit être égal à 0 (zéro).</t>
  </si>
  <si>
    <t>L'Adresse postale du représentant fiscal du vendeur (BG-12) doit figurer dans la Facture, si le Vendeur (BG-4) a un Représentant fiscal du vendeur (BG-11).</t>
  </si>
  <si>
    <t>BR-Z-8</t>
  </si>
  <si>
    <t>In a VAT breakdown (BG-23) where VAT category code (BT-118) is "Zero rated" the VAT category taxable amount (BT-116) shall equal the sum  of Invoice line net amount (BT-
131)  minus  the  sum  of  Document  level  allowance  amounts  (BT-92)  plus  the  sum  of Document level charge amounts (BT-99) where the VAT category codes (BT-151, BT-95, BT-102) are “Zero rated".</t>
  </si>
  <si>
    <t>BR-20</t>
  </si>
  <si>
    <t>The  Seller  tax  representative  postal  address  (BG-12)  shall contain  a  Tax  representative  country  code  (BT-69),  if  the Seller (BG-4) has a Seller tax representative party (BG-11).</t>
  </si>
  <si>
    <t>Seller tax representative postal address</t>
  </si>
  <si>
    <t>Dans une Ventilation de la TVA (BG-23) où le Code de type de TVA (BT-118) est « TVA à taux zéro  », la Base d'imposition du type de TVA (BT-116) doit être égale à la Somme des montants nets des lignes de facture (BT-131) moins la somme des Montants de remises au niveau du document  (BT-92), plus la somme des Montants de charges ou frais au niveau du document  (BT-99) où les Codes de type de TVA (BT-151, BT-95, BT-102) sont à « TVA à taux zéro  ».</t>
  </si>
  <si>
    <t>L'Adresse postale du représentant fiscal du vendeur (BG-12) doit contenir le Code de pays du représentant fiscal (BT-69), si le Vendeur (BG-4) a un Représentant fiscal du vendeur (BG-11).</t>
  </si>
  <si>
    <t>Adresse postale du représentant fiscal du vendeur</t>
  </si>
  <si>
    <t>BR-Z-9</t>
  </si>
  <si>
    <t>The  VAT  category  tax  amount  (BT-117)  in  a  VAT  breakdown  (BG-23)  where  VAT category code (BT-118) is "Zero rated" shall equal 0 (zero).</t>
  </si>
  <si>
    <t>BR-21</t>
  </si>
  <si>
    <t>Each   Invoice   line   (BG-25)   shall   have   an   Invoice   line identifier (BT-126).</t>
  </si>
  <si>
    <t>Invoice Line</t>
  </si>
  <si>
    <t>Le Montant de la TVA pour chaque type de TVA (BT-117) dans une Ventilation de la TVA (BG-23) où le Code de type de TVA (BT-118) est « TVA à taux zéro  », doit être égal à 0 (zéro).</t>
  </si>
  <si>
    <t>Chaque Ligne de facture (BG-25) doit avoir un Identifiant de ligne de facture (BT-126).</t>
  </si>
  <si>
    <t>Ligne de facture</t>
  </si>
  <si>
    <t>BR-Z-10</t>
  </si>
  <si>
    <t>A VAT Breakdown (BG-23) with VAT Category code (BT-118) "Zero rated" shall not have a VAT exemption reason code (BT-121) or VAT exemption reason text (BT-120).</t>
  </si>
  <si>
    <t>BR-22</t>
  </si>
  <si>
    <t>Each  Invoice  line  (BG-25)  shall  have  an  Invoiced  quantity (BT-129).</t>
  </si>
  <si>
    <t>Une Ventilation de la TVA (BG-23) avec le Code de type de TVA (BT-118) « TVA à taux zéro  » ne doit pas comprendre de Code de motif d'exonération de la TVA (BT-121) ni un Motif d'exonération de la TVA (BT-120).</t>
  </si>
  <si>
    <t>Chaque Ligne de facture (BG-25) doit avoir une Quantité facturée (BT-129).</t>
  </si>
  <si>
    <t>Exempted from VAT</t>
  </si>
  <si>
    <t>BR-23</t>
  </si>
  <si>
    <t>An Invoice line (BG-25) shall have an Invoiced quantity unit of measure code (BT-130).</t>
  </si>
  <si>
    <t>Exonération</t>
  </si>
  <si>
    <t>Une Ligne de facture (BG-25) doit avoir un Code de l'unité de mesure de la quantité facturée (BT-130).</t>
  </si>
  <si>
    <t>BR-E-1</t>
  </si>
  <si>
    <t>An Invoice that contains an Invoice line (BG-25), a Document level allowance (BG-20) or a Document level charge (BG-21) where the VAT  category code (BT-151, BT-95 or BT-102) is “Exempt from VAT” shall contain exactly one VAT breakdown (BG-23) with the VAT category code (BT-118) equal to "Exempt from VAT".</t>
  </si>
  <si>
    <t>BR-24</t>
  </si>
  <si>
    <t>Each  Invoice  line  (BG-25)  shall  have  an  Invoice  line  net amount (BT-131).</t>
  </si>
  <si>
    <t>Une Facture avec une Ligne de facture (BG-25), une Remise au niveau du document (BG-20) ou des Charges ou Frais au niveau du document (BG-21) où le Code de type de TVA (BT-151, BT-95 ou BT-102) est « Exonération de TVA » doit comprendre précisément une Ventilation de la TVA (BG-23) avec le Code de type de TVA (BT-118) égal à « Exonération de TVA » .</t>
  </si>
  <si>
    <t>Chaque Ligne de facture (BG-25) doit avoir un Montant net de ligne de facture (BT-131).</t>
  </si>
  <si>
    <t>BR-E-2</t>
  </si>
  <si>
    <t>An Invoice that contains an Invoice line (BG-25) where the Invoiced item VAT category code (BT-151) is “Exempt from VAT” shall contain the Seller VAT Identifier (BT-31), the Seller   tax   registration   identifier   (BT-32)   and/or   the   Seller   tax   representative   VAT identifier (BT-63).</t>
  </si>
  <si>
    <t>BR-25</t>
  </si>
  <si>
    <t>Each Invoice line (BG-25) shall contain the Item name (BT- 153).</t>
  </si>
  <si>
    <t>Item information</t>
  </si>
  <si>
    <t>Une Facture comportant une Ligne de facture (BG-25) où le Code de type de TVA de l'article facturé (BT-151) est « Exonération de TVA » doit comprendre l'Identifiant à la TVA du vendeur (BT-31), l'Identifiant fiscal du vendeur (BT-32) et/ou l'Identifiant à la TVA du représentant fiscal du vendeur (BT-63).</t>
  </si>
  <si>
    <t>Chaque Ligne de facture (BG-25) doit comporter le Nom de l'article (BT-153).</t>
  </si>
  <si>
    <t>Informations sur l'article</t>
  </si>
  <si>
    <t>BR-E-3</t>
  </si>
  <si>
    <t>An Invoice that contains a Document level allowance (BG-20) where the Document level allowance VAT category code (BT-95) is “Exempt from VAT” shall contain the Seller VAT Identifier  (BT-31),  the  Seller  tax  registration  identifier  (BT-32)  and/or  the  Seller  tax representative VAT identifier (BT-63).</t>
  </si>
  <si>
    <t>BR-26</t>
  </si>
  <si>
    <t>Each  Invoice  line  (BG-25)  shall  contain  the  Item  net  price (BT-146).</t>
  </si>
  <si>
    <t>Price details</t>
  </si>
  <si>
    <t>Une Facture comportant une Remise au niveau du document (BG-20) où le Code de type de TVA de la remise au niveau du document (BT-95) est « Exonération de TVA » doit comprendre l'Identifiant à la TVA du vendeur (BT-31), l'Identifiant fiscal du vendeur (BT-32) et/ou l'Identifiant à la TVA du représentant fiscal du vendeur (BT-63).</t>
  </si>
  <si>
    <t>Chaque Ligne de facture (BG-25) doit comporter le Prix net de l’article (BT-146).</t>
  </si>
  <si>
    <t>Détails du prix</t>
  </si>
  <si>
    <t>BR-E-4</t>
  </si>
  <si>
    <t>An  Invoice  that  contains  a  Document  level  charge  (BG-21)  where  the  Document  level charge VAT category code (BT-102) is “Exempt from VAT” shall contain the Seller VAT Identifier  (BT-31),  the  Seller  tax  registration  identifier  (BT-32)  and/or  the  Seller  tax representative VAT identifier (BT-63).</t>
  </si>
  <si>
    <t>BR-27</t>
  </si>
  <si>
    <t>The Item net price (BT-146) shall NOT be negative.</t>
  </si>
  <si>
    <t>Item net price</t>
  </si>
  <si>
    <t>Une Facture comportant des Charges ou Frais au niveau du document (BG-21) où le Code de type de TVA des charges ou frais au niveau du document (BT-102) est « Exonération de TVA » doit comprendre l'Identifiant à la TVA du vendeur (BT-31), l'Identifiant fiscal du vendeur (BT-32) et/ou l'Identifiant à la TVA du représentant fiscal du vendeur (BT-63).</t>
  </si>
  <si>
    <t>Le Prix net de l'article (BT-146) ne doit PAS être négatif.</t>
  </si>
  <si>
    <t>BR-E-5</t>
  </si>
  <si>
    <t>In  an  Invoice  line  (BG-25)  where  the  Invoiced  item  VAT  category  code  (BT-151)  is "Exempt from VAT", the Invoiced item VAT rate (BT-152) shall be 0 (zero).</t>
  </si>
  <si>
    <t>BR-28</t>
  </si>
  <si>
    <t>The Item gross price (BT-148) shall NOT be negative.</t>
  </si>
  <si>
    <t>Dans une Ligne de facture (BG-25) où le Code de type de TVA de l'article facturé (BT-151) est « Exonération de TVA », le Taux de TVA de l'article facturé (BT-152) doit être égal à 0 (zéro).</t>
  </si>
  <si>
    <t>Le Prix brut de l'article (BT-148) ne doit PAS être négatif.</t>
  </si>
  <si>
    <t>BR-E-6</t>
  </si>
  <si>
    <t>In  a  Document  level  allowance  (BG-20)  where  the  Document  level  allowance  VAT category  code  (BT-95)  is  "Exempt  from  VAT",  the  Document  level  allowance  VAT  rate (BT-96) shall be 0 (zero).</t>
  </si>
  <si>
    <t>BR-29</t>
  </si>
  <si>
    <t>If  both  Invoicing  period  start  date  (BT-73)  and  Invoicing period end date (BT-74) are given then the Invoicing period end  date  (BT-74)  shall  be  later  or  equal  to  the  Invoicing period start date (BT-73).</t>
  </si>
  <si>
    <t>Invoicing Period</t>
  </si>
  <si>
    <t>Dans une Remise au niveau du document (BG-20) où le Code de type de TVA de la remise au niveau du document (BT-95) est « Exonération de TVA », le Taux de TVA de la remise au niveau du document (BT-96) doit être égal à 0 (zéro).</t>
  </si>
  <si>
    <t>BR-E-7</t>
  </si>
  <si>
    <t>In a Document level charge (BG-21) where the Document level charge VAT category code (BT-102) is "Exempt from VAT", the Document level charge VAT rate (BT-103) shall be 0 (zero).</t>
  </si>
  <si>
    <t>BR-30</t>
  </si>
  <si>
    <t>If both Invoice line period start date (BT-134) and Invoice line  period  end  date  (BT-135)  are  given  then  the  Invoice line period end date (BT-135) shall be later or equal to the Invoice line period start date (BT-134).</t>
  </si>
  <si>
    <t>Invoice Line Period</t>
  </si>
  <si>
    <t>Dans des Charges ou Frais au niveau du document (BG-21) où le Code de type de TVA des charges ou frais au niveau du document (BT-102) est « Exonération de TVA », le Taux de TVA des charges ou frais au niveau du document (BT-103) doit être égal à 0 (zéro).</t>
  </si>
  <si>
    <t>BR-E-8</t>
  </si>
  <si>
    <t>In  a  VAT  breakdown  (BG-23)  where  the  VAT  category  code  (BT-118)  is  "Exempt  from VAT" the VAT category taxable amount (BT-116) shall equal the sum of Invoice line net amounts  (BT-131)  minus  the  sum  of  Document  level  allowance  amounts  (BT-92)  plus the sum of Document level charge amounts (BT-99) where the VAT category codes (BT- 151, BT-95, BT-102) are “Exempt from VAT".</t>
  </si>
  <si>
    <t>BR-31</t>
  </si>
  <si>
    <t>Each   Document   level   allowance   (BG-20)   shall   have   a Document level allowance amount (BT-92).</t>
  </si>
  <si>
    <t>Document level allowances</t>
  </si>
  <si>
    <t>Dans une Ventilation de la TVA (BG-23) où le Code de type de TVA (BT-118) est « Exonération de TVA », la Base d'imposition du type de TVA (BT-116) doit être égale à la somme des Montants nets des lignes de facture (BT-131) moins la somme des Montants de remises au niveau du document (BT-92), plus la somme des Montants de charges ou frais au niveau du document (BT-99) où les Codes de type de TVA (BT-151, BT-95, BT-102) sont « Exonération de TVA ».</t>
  </si>
  <si>
    <t>Chaque Remise au niveau du document (BG-20) doit être associée à un Montant de la remise au niveau du document (BT-92).</t>
  </si>
  <si>
    <t>Remises au niveau du document</t>
  </si>
  <si>
    <t>BR-E-9</t>
  </si>
  <si>
    <t>The  VAT  category  tax  amount  (BT-117)  In  a  VAT  breakdown  (BG-23)  where  the  VAT category code (BT-118) equals "Exempt from VAT" shall equal 0 (zero).</t>
  </si>
  <si>
    <t>BR-32</t>
  </si>
  <si>
    <t>Each   Document   level   allowance   (BG-20)   shall   have   a Document level allowance VAT category code (BT-95).</t>
  </si>
  <si>
    <t>Le Montant de la TVA pour chaque type de TVA (BT-117) dans une Ventilation de la TVA (BG-23) où le Code de type de TVA (BT-118) est égal à « Exonération de TVA », doit être de 0 (zéro).</t>
  </si>
  <si>
    <t>Chaque Remise au niveau du document (BG-20) doit être associée à un Code de type de TVA de la remise au niveau du document (BT-95).</t>
  </si>
  <si>
    <t>BR-E-10</t>
  </si>
  <si>
    <t>A VAT Breakdown (BG-23) with VAT Category code (BT-118) "Exempt from VAT" shall have a VAT exemption reason code (BT-121) or a VAT exemption reason text (BT-120).</t>
  </si>
  <si>
    <t>BR-33</t>
  </si>
  <si>
    <t>Each   Document   level   allowance   (BG-20)   shall   have   a Document  level  allowance  reason  (BT-97)  or  a  Document level allowance reason code (BT-98).</t>
  </si>
  <si>
    <t>BT-97, BT-98</t>
  </si>
  <si>
    <t>Une Ventilation de la TVA (BG-23) avec le Code de type de TVA (BT-118) « Exonération de TVA » doit comprendre un Code de motif d'exonération de la TVA (BT-121) ou un Motif d'exonération de la TVA (BT-120).</t>
  </si>
  <si>
    <t>Chaque Remise au niveau du document (BG-20) doit être associée à un Motif de la remise au niveau du document (BT-97) ou à un Code de motif de la remise au niveau du document (BT-98).</t>
  </si>
  <si>
    <t>VAT reverse charge</t>
  </si>
  <si>
    <t>BR-36</t>
  </si>
  <si>
    <t>Each Document level charge (BG-21) shall have a Document level charge amount (BT-99).</t>
  </si>
  <si>
    <t>Document level charges</t>
  </si>
  <si>
    <t>Autoliquidation</t>
  </si>
  <si>
    <t>Chaque Charge ou frais au niveau du document (BG-21) doit être associée à un Montant des charges ou frais au niveau du document (BT-99).</t>
  </si>
  <si>
    <t>Charges ou frais au niveau du document</t>
  </si>
  <si>
    <t>BR-AE-1</t>
  </si>
  <si>
    <t>An Invoice that contains an Invoice line (BG-25), a Document level allowance (BG-20) or a Document level charge (BG-21) where the VAT  category code (BT-151, BT-95 or BT-
102) is  “Reverse charge” shall contain in the VAT breakdown (BG-23) exactly one VAT category code (BT-118) equal with "VAT reverse charge".</t>
  </si>
  <si>
    <t>BR-37</t>
  </si>
  <si>
    <t>Each Document level charge (BG-21) shall have a Document level charge VAT category code (BT-102).</t>
  </si>
  <si>
    <t>Une Facture avec une Ligne de facture (BG-25), une Remise au niveau du document (BG-20) ou des Charges ou Frais au niveau du document (BG-21) où le Code de type de TVA (BT-151, BT-95 ou BT-102) est « Autoliquidation » doit comprendre dans la Ventilation de la TVA (BG-23) précisément un Code de type de TVA (BT-118) égal à « Autoliquidation » .</t>
  </si>
  <si>
    <t>Chaque Charge ou frais au niveau du document  (BG-21) doit être associée à un Code de type de TVA des charges ou frais au niveau du document  (BT-102).</t>
  </si>
  <si>
    <t>BR-AE-2</t>
  </si>
  <si>
    <t>An Invoice that contains an Invoice line (BG-25) where the Invoiced item VAT category code  (BT-151)  is  “Reverse  charge”  shall  contain  the  Seller  VAT  Identifier  (BT-31),  the Seller  Tax  registration  identifier  (BT-32)  and/or  the  Seller  tax  representative  VAT identifier   (BT-63)   and   the   Buyer   VAT   identifier   (BT-48)   and/or   the   Buyer   legal registration identifier (BT-47).</t>
  </si>
  <si>
    <t>BR-38</t>
  </si>
  <si>
    <t>Each Document level charge (BG-21) shall have a Document level  charge  reason  (BT-104)  or  a  Document  level  charge reason code (BT-105).</t>
  </si>
  <si>
    <t>BT-104, BT-105</t>
  </si>
  <si>
    <t>Une Facture comportant une Ligne de facture (BG-25) où le Code de type de TVA de l'article facturé (BT-151) est « Autoliquidation » doit comprendre l'Identifiant à la TVA du vendeur (BT-31), l'Identifiant fiscal du vendeur (BT-32) et/ou l'Identifiant à la TVA du représentant fiscal du vendeur (BT-63) et l'Identifiant à la TVA de l'acheteur (BT-48) et/ou l'Identifiant d'enregistrement légal de l'acheteur (BT-47).</t>
  </si>
  <si>
    <t>Chaque Charge ou frais au niveau du document (BG-21) doit être associée à un Motif des charges ou frais au niveau du document (BT-104) ou à un Code de motif des charges ou frais au niveau du document (BT-105).</t>
  </si>
  <si>
    <t>BR-AE-3</t>
  </si>
  <si>
    <t>An Invoice that contains a Document level allowance (BG-20) where the Document level allowance  VAT  category  code  (BT-95)  is  “Reverse  charge”  shall  contain  the  Seller  VAT Identifier  (BT-31),  the  Seller  tax  registration  identifier  (BT-32)  and/or  the  Seller  tax representative VAT identifier (BT-63) and the Buyer VAT identifier (BT-48) and/or the Buyer legal registration identifier (BT-47).</t>
  </si>
  <si>
    <t>BR-41</t>
  </si>
  <si>
    <t>Each  Invoice  line  allowance  (BG-27)  shall  have  an  Invoice line allowance amount (BT-136).</t>
  </si>
  <si>
    <t>Invoice line allowances</t>
  </si>
  <si>
    <t>Une Facture comportant une Remise au niveau du document (BG-20) où le Code de type de TVA de la remise au niveau du document (BT-95) est « Autoliquidation » doit comprendre l'Identifiant à la TVA du vendeur (BT-31), l'Identifiant fiscal du vendeur (BT-32) et/ou l'Identifiant à la TVA du représentant fiscal du vendeur (BT-63) et l'Identifiant à la TVA de l'acheteur (BT-48) et/ou l'Identifiant d'enregistrement légal de l'acheteur (BT-47).</t>
  </si>
  <si>
    <t>Chaque Remise de ligne de facture (BG-27) doit avoir un Montant de la remise de ligne de facture (BT-136).</t>
  </si>
  <si>
    <t>Remises de ligne de facture</t>
  </si>
  <si>
    <t>BR-AE-4</t>
  </si>
  <si>
    <t>An  Invoice  that  contains  a  Document  level  charge  (BG-21)  where  the  Document  level charge  VAT  category  code  (BT-102)  is  “Reverse  charge”  shall  contain  the  Seller  VAT Identifier  (BT-31),  the  Seller  tax  registration  identifier  (BT-32)  and/or  the  Seller  tax representative VAT identifier (BT-63) and the Buyer VAT identifier (BT-48) and/or the Buyer legal registration identifier (BT-47).</t>
  </si>
  <si>
    <t>BR-42</t>
  </si>
  <si>
    <t>Each  Invoice  line  allowance  (BG-27)  shall  have  an  Invoice line allowance reason (BT-139) or an Invoice line allowance reason code (BT-140).</t>
  </si>
  <si>
    <t>BT-144, BT-145</t>
  </si>
  <si>
    <t>Une Facture comportant des Charges ou Frais au niveau du document (BG-21) où le Code de type de TVA des charges ou frais au niveau du document (BT-102) est « Autoliquidation » doit comprendre l'Identifiant à la TVA du vendeur (BT-31), l'Identifiant fiscal du vendeur (BT-32) et/ou l'Identifiant à la TVA du représentant fiscal du vendeur (BT-63) et l'Identifiant à la TVA de l'acheteur (BT-48) et/ou l'Identifiant d'enregistrement légal de l'acheteur (BT-47).</t>
  </si>
  <si>
    <t>Chaque Remise de ligne de facture (BG-27) doit être associée à un Motif de la remise de ligne de facture (BT-139) ou à un Code de motif de la remise de ligne de facture (BT-140).</t>
  </si>
  <si>
    <t>BR-AE-5</t>
  </si>
  <si>
    <t>In  an  Invoice  line  (BG-25)  where  the  Invoiced  item  VAT  category  code  (BT-151)  is "Reverse charge" the Invoiced item VAT rate (BT-152) shall be 0 (zero).</t>
  </si>
  <si>
    <t>BR-43</t>
  </si>
  <si>
    <t>Each Invoice line charge (BG-28) shall have an Invoice line charge amount (BT-141).</t>
  </si>
  <si>
    <t>Invoice line charges</t>
  </si>
  <si>
    <t>Dans une Ligne de facture (BG-25) où le Code de type de TVA de l'article facturé (BT-151) est « Autoliquidation », le Taux de TVA de l'article facturé (BT-152) doit être égal à 0 (zéro).</t>
  </si>
  <si>
    <t>Chaque Charge ou frais sur ligne de facture  (BG-28) doit avoir un Montant des charges ou frais applicables à la ligne de facture (BT-141).</t>
  </si>
  <si>
    <t>Charge ou Frais sur ligne de facture</t>
  </si>
  <si>
    <t>BR-AE-6</t>
  </si>
  <si>
    <t>In  a  Document  level  allowance  (BG-20)  where  the  Document  level  allowance  VAT category code (BT-95) is "Reverse charge" the Document level allowance VAT rate (BT-
96) shall be 0 (zero).</t>
  </si>
  <si>
    <t>BR-44</t>
  </si>
  <si>
    <t>Each Invoice line charge (BG-28) shall have an Invoice line charge  reason  (BT-144)  or  an  Invoice  line  charge  reason code (BT-145).</t>
  </si>
  <si>
    <t>BT-139, BT-140</t>
  </si>
  <si>
    <t>Dans une Remise au niveau du document (BG-20) où le Code de type de TVA de la remise au niveau du document (BT-95) est « Autoliquidation », le Taux de TVA de la remise au niveau du document (BT-96) doit être égal à 0 (zéro).</t>
  </si>
  <si>
    <t>Chaque Charge ou frais sur ligne de facture (BG-28) doit être associée à un Motif des charges ou frais applicables à la ligne de facture (BT-144) ou à un Code de motif des charges ou frais applicables à la ligne de facture (BT-145).</t>
  </si>
  <si>
    <t>BR-AE-7</t>
  </si>
  <si>
    <t>In a Document level charge (BG-21) where the Document level charge VAT category code (BT-102)  is  "Reverse  charge"  the  Document  level  charge  VAT  rate  (BT-103)  shall  be  0 (zero).</t>
  </si>
  <si>
    <t>BR-45</t>
  </si>
  <si>
    <t>Each  VAT  breakdown  (BG-23)  shall  have  a  VAT  category taxable amount (BT-116).</t>
  </si>
  <si>
    <t>VAT breakdown</t>
  </si>
  <si>
    <t>Dans des Charges ou Frais au niveau du document (BG-21) où le Code de type de TVA des charges ou frais au niveau du document (BT-102) est « Autoliquidation », le Taux de TVA des charges ou frais au niveau du document (BT-103) doit être égal à 0 (zéro).</t>
  </si>
  <si>
    <t>Chaque Ventilation de la TVA (BG-23) doit avoir une Base d'imposition du type de TVA (BT-116).</t>
  </si>
  <si>
    <t>Ventilation de la TVA</t>
  </si>
  <si>
    <t>BR-AE-8</t>
  </si>
  <si>
    <t>In a VAT breakdown (BG-23) where the VAT category code (BT-118) is "Reverse charge" the  VAT  category  taxable  amount  (BT-116)  shall  equal  the  sum  of  Invoice  line  net amounts  (BT-131)  minus  the  sum  of  Document  level  allowance  amounts  (BT-92)  plus the sum of Document level charge amounts (BT-99) where the VAT category codes (BT- 151, BT-95, BT-102) are “Reverse charge".</t>
  </si>
  <si>
    <t>BR-46</t>
  </si>
  <si>
    <t>Each VAT breakdown (BG-23) shall have a VAT category tax amount (BT-117).</t>
  </si>
  <si>
    <t>Dans une Ventilation de la TVA (BG-23) où le Code de type de TVA (BT-118) est « Autoliquidation », la Base d'imposition du type de TVA (BT-116) doit être égale à la somme des Montants nets des lignes de facture (BT-131) moins la somme des Montants de remises au niveau du document (BT-92), plus la somme des Montants de charges ou frais au niveau du document  (BT-99) où les Codes de type de TVA (BT-151, BT-95, BT-102) sont « Autoliquidation ».</t>
  </si>
  <si>
    <t>Chaque Ventilation de la TVA (BG-23) doit avoir un Montant de la TVA pour chaque type de TVA (BT-117).</t>
  </si>
  <si>
    <t>BR-AE-9</t>
  </si>
  <si>
    <t>The  VAT  category  tax  amount  (BT-117)  in  a  VAT  breakdown  (BG-23)  where  the  VAT category code (BT-118) is “Reverse charge” shall be 0 (zero).</t>
  </si>
  <si>
    <t>BR-47</t>
  </si>
  <si>
    <t>Each  VAT  breakdown  (BG-23)  shall  be  defined  through  a VAT category code (BT-118).</t>
  </si>
  <si>
    <t>Le Montant de la TVA pour chaque type de TVA (BT-117) dans une Ventilation de la TVA (BG-23) où le Code de type de TVA (BT-118) est « Autoliquidation », doit être de 0 (zéro).</t>
  </si>
  <si>
    <t>Chaque Ventilation de la TVA (BG-23) doit être définie par un Code de type de TVA (BT-118).</t>
  </si>
  <si>
    <t>BR-AE-10</t>
  </si>
  <si>
    <t>A  VAT  Breakdown  (BG-23)  with  VAT  Category  code  (BT-118)  "Reverse  charge"  shall have  a  VAT  exemption  reason  code  (BT-121),  meaning  "Reverse  charge"  or  the  VAT exemption  reason  text  (BT-120)  "Reverse  charge"  (or  the  equivalent  standard  text  in another language).</t>
  </si>
  <si>
    <t>BR-48</t>
  </si>
  <si>
    <t>Each  VAT  breakdown  (BG-23)  shall  have  a  VAT  category rate (BT-119), except if the Invoice is not subject to VAT.</t>
  </si>
  <si>
    <t>Une Ventilation de la TVA (BG-23) avec le Code de type de TVA (BT-118) « Autoliquidation » doit comprendre un Code de motif d'exonération de la TVA (BT-121), signifiant « Autoliquidation » ou le Motif d'exonération de la TVA (BT-120) « Autoliquidation » (ou texte standard équivalent dans d'autres langues).</t>
  </si>
  <si>
    <t>Chaque Ventilation de la TVA (BG-23) doit avoir un Taux de type de TVA (BT-119), sauf si la Facture n'est pas soumise à la TVA.</t>
  </si>
  <si>
    <t>VAT intra-community supply</t>
  </si>
  <si>
    <t>BR-49</t>
  </si>
  <si>
    <t>A  Payment  instruction  (BG-16)  shall  specify  the  Payment means type code (BT-81).</t>
  </si>
  <si>
    <t>Payment instructions</t>
  </si>
  <si>
    <t>Livraisons intracommunautaires</t>
  </si>
  <si>
    <t>Une Instruction de paiement (BG-16) doit spécifier le Code de type de moyen de paiement (BT-81).</t>
  </si>
  <si>
    <t>Instructions de paiement</t>
  </si>
  <si>
    <t>BR-IC-1</t>
  </si>
  <si>
    <t>An Invoice that contains an Invoice line (BG-25), a Document level allowance (BG-20) or a Document level charge (BG-21) where the VAT category code (BT-151, BT-95 or BT-102) is  “Intra-community  supply”  shall  contain  in  the  VAT  breakdown  (BG-23)  exactly  one VAT category code (BT-118) equal with "Intra-community supply".</t>
  </si>
  <si>
    <t>BR-50</t>
  </si>
  <si>
    <t>A  Payment  account  identifier  (BT-84)  shall  be  present  if Credit   transfer   (BG-16)   information   is   provided   in   the Invoice.</t>
  </si>
  <si>
    <t>Account information</t>
  </si>
  <si>
    <t>Une Facture avec une Ligne de facture (BG-25), une Remise au niveau du document (BG-20) ou des Charges ou Frais au niveau du document (BG-21) où le Code de type de TVA (BT-151, BT-95 ou BT-102) est « Livraison intracommunautaire » doit comprendre dans la Ventilation de la TVA (BG-23) précisément un Code de type de TVA (BT-118) égal à « Livraison intracommunautaire » .</t>
  </si>
  <si>
    <t>Un Identifiant de compte de paiement (BT-84) doit être mentionné si les informations de Virement (BG-16) sont fournies dans la Facture.</t>
  </si>
  <si>
    <t>Informations concernant le compte</t>
  </si>
  <si>
    <t>BR-IC-2</t>
  </si>
  <si>
    <t>An Invoice that contains an Invoice   line (BG-25) where the Invoiced item VAT category code  (BT-151)  is  “Intra-community  supply”  shall  contain  the  Seller  VAT  Identifier  (BT-
31) or the Seller tax representative VAT identifier (BT-63) and the Buyer VAT identifier (BT-48).</t>
  </si>
  <si>
    <t>BR-51</t>
  </si>
  <si>
    <t>The last 4 to 6 digits of the Payment card primary account number    (BT-87)    shall    be    present    if    Payment    card information (BG-18) is provided in the Invoice.</t>
  </si>
  <si>
    <t>Card information</t>
  </si>
  <si>
    <t>Une Facture comportant une Ligne de facture (BG-25) où le Code de type de TVA de l'article facturé (BT-151) est « Livraison intracommunautaire » doit comprendre l'Identifiant à la TVA du vendeur (BT-31), ou l'Identifiant à la TVA du représentant fiscal du vendeur (BT-63) et l'Identifiant à la TVA de l'acheteur (BT-48).</t>
  </si>
  <si>
    <t>Les 4 à 6 derniers chiffres du Numéro de compte principal de carte de paiement (BT-87) doivent être mentionnés si les Informations concernant la carte de paiement (BG-18) figurent dans la Facture.</t>
  </si>
  <si>
    <t>Informations concernant la carte</t>
  </si>
  <si>
    <t>BR-IC-3</t>
  </si>
  <si>
    <t>An Invoice that contains a Document level allowance (BG-20) where the Document level allowance  VAT  category  code  (BT-95)  is  “Intra-community  supply”  shall  contain  the Seller VAT Identifier (BT-31) or the Seller tax representative VAT identifier (BT-63) and the Buyer VAT identifier (BT-48).</t>
  </si>
  <si>
    <t>BR-52</t>
  </si>
  <si>
    <t>Each Additional supporting document (BG-24) shall contain a Supporting document reference (BT-122).</t>
  </si>
  <si>
    <t>Additional supporting documents</t>
  </si>
  <si>
    <t>Une Facture comportant une Remise au niveau du document (BG-20) où le Code de type de TVA de la remise au niveau du document (BT-95) est « Livraison intracommunautaire » doit comprendre l'Identifiant à la TVA du vendeur (BT-31), ou l'Identifiant à la TVA du représentant fiscal du vendeur (BT-63) et l'Identifiant à la TVA de l'acheteur (BT-48).</t>
  </si>
  <si>
    <t>Chaque Document justificatif additionnel (BG-24) doit comporter une Référence de document justificatif (BT-122).</t>
  </si>
  <si>
    <t>Documents justificatifs additionnels</t>
  </si>
  <si>
    <t>BR-IC-4</t>
  </si>
  <si>
    <t>An  Invoice  that  contains  a  Document  level  charge  (BG-21)  where  the  Document  level charge VAT category code (BT-102) is “Intra-community supply” shall contain the Seller VAT  Identifier  (BT-31)  or  the  Seller  tax  representative  VAT  identifier  (BT-63)  and  the Buyer VAT identifier (BT-48).</t>
  </si>
  <si>
    <t>BR-53</t>
  </si>
  <si>
    <t>If the VAT accounting currency code (BT-6) is present, then the  Invoice  total  VAT  amount  in  accounting  currency  (BT-111) shall be provided.</t>
  </si>
  <si>
    <t>Une Facture comportant des Charges ou Frais au niveau du document (BG-21) où le Code de type de TVA des charges ou frais au niveau du document (BT-102) est « Livraison intracommunautaire » doit comprendre l'Identifiant à la TVA du vendeur (BT-31), ou l'Identifiant à la TVA du représentant fiscal du vendeur (BT-63) et l'Identifiant à la TVA de l'acheteur (BT-48).</t>
  </si>
  <si>
    <t>Si le Code de devise de comptabilisation de la TVA (BT-6) est présent, alors le Montant total de TVA de la facture exprimée dans la devise de comptabilisation (BT-111) doit être indiqué.</t>
  </si>
  <si>
    <t>BR-IC-5</t>
  </si>
  <si>
    <t>In an Invoice line (BG-25) where the Invoiced item VAT category code (BT-151) is "Intra- community supply" the Invoiced item VAT rate (BT-152) shall be 0 (zero).</t>
  </si>
  <si>
    <t>BR-54</t>
  </si>
  <si>
    <t>Each Item attribute (BG-32) shall contain an Item attribute name (BT-160) and an Item attribute value (BT-161).</t>
  </si>
  <si>
    <t>Item attributes</t>
  </si>
  <si>
    <t>BT-160, BT-161</t>
  </si>
  <si>
    <t>Dans une Ligne de facture (BG-25) où le Code de type de TVA de l'article facturé (BT-151) est « Livraison intracommunautaire », le Taux de TVA de l'article facturé (BT-152) doit être égal à 0 (zéro).</t>
  </si>
  <si>
    <t>Chaque Attribut d'article (BG-32) doit comporter un Nom d'attribut d'article (BT-160) et une Valeur d'attribut d'article (BT-161).</t>
  </si>
  <si>
    <t>Attributs d'article</t>
  </si>
  <si>
    <t>BR-IC-6</t>
  </si>
  <si>
    <t>In  a  Document  level  allowance  (BG-20)  where  the  Document  level  allowance  VAT category  code  (BT-95)  is  "Intra-community  supply"  the  Document  level  allowance  VAT rate (BT-96) shall be 0 (zero).</t>
  </si>
  <si>
    <t>BR-55</t>
  </si>
  <si>
    <t>Each  Preceding  Invoice  reference  (BG-3)  shall  contain  a Preceding Invoice reference (BT-25).</t>
  </si>
  <si>
    <t>Preceding invoice reference</t>
  </si>
  <si>
    <t>Dans une Remise au niveau du document (BG-20) où le Code de type de TVA de la remise au niveau du document (BT-95) est « Livraison intracommunautaire », le Taux de TVA de la remise au niveau du document (BT-96) doit être égal à 0 (zéro).</t>
  </si>
  <si>
    <t>Chaque Référence à une facture antérieure (BG-3) doit comporter une Référence à une facture antérieure (BT-25).</t>
  </si>
  <si>
    <t>BR-IC-7</t>
  </si>
  <si>
    <t>In a Document level charge (BG-21) where the Document level charge VAT category code (BT-102)  is  "Intra-community  supply"  the  Document  level  charge  VAT  rate  (BT-103) shall be 0 (zero).</t>
  </si>
  <si>
    <t>BR-56</t>
  </si>
  <si>
    <t>Each  Seller  tax  representative  party  (BG-11)  shall  have  a Seller tax representative VAT identifier (BT-63).</t>
  </si>
  <si>
    <t>Dans des Charges ou Frais au niveau du document (BG-21) où le Code de type de TVA des charges ou frais au niveau du document (BT-102) est « Livraison intracommunautaire », le Taux de TVA des charges ou frais au niveau du document (BT-103) doit être égal à 0 (zéro).</t>
  </si>
  <si>
    <t>Chaque Représentant fiscal du vendeur (BG-11) doit avoir un Identifiant à la TVA du représentant fiscal du vendeur (BT-63).</t>
  </si>
  <si>
    <t>BR-IC-8</t>
  </si>
  <si>
    <t>In a VAT breakdown (BG-23) where the VAT category code (BT-118) is "Intra-community supply" the VAT category taxable amount (BT-116) shall equal the sum of Invoice line net amounts (BT-131) minus the sum of Document level allowance amounts (BT-92) plus the sum of Document level charge amounts (BT-99) where the VAT category codes (BT-151, BT-95, BT-102) are “Intra-community supply".</t>
  </si>
  <si>
    <t>BR-57</t>
  </si>
  <si>
    <t>Each  Deliver  to  address  (BG-15)  shall  contain  a  Deliver  to country code (BT-80).</t>
  </si>
  <si>
    <t>Deliver to address</t>
  </si>
  <si>
    <t>Dans une Ventilation de la TVA (BG-23) où le Code de type de TVA (BT-118) est « Livraison intracommunautaire », la Base d'imposition du type de TVA (BT-116) doit être égale à la somme des Montants nets des lignes de facture (BT-131) moins la somme des Montants de remises au niveau du document (BT-92), plus la somme des Montants de charges ou frais au niveau du document (BT-99) où les Codes de type de TVA (BT-151, BT-95, BT-102) sont « Livraison intracommunautaire ».</t>
  </si>
  <si>
    <t>Chaque Adresse de livraison (BG-15) doit contenir un Code du pays de livraison (BT-80).</t>
  </si>
  <si>
    <t>Adresse de livraison</t>
  </si>
  <si>
    <t>BR-IC-9</t>
  </si>
  <si>
    <t>The  VAT  category  tax  amount  (BT-117)  in  a  VAT  breakdown  (BG-23)  where  the  VAT category code (BT-118) is “Intra-community supply” shall be 0 (zero).</t>
  </si>
  <si>
    <t>BR-61</t>
  </si>
  <si>
    <t>If the Payment means type code (BT-81) means SEPA credit transfer,  Local  credit  transfer  or  Non-SEPA  international credit transfer, the Payment account identifier (BT-84) shall be present.</t>
  </si>
  <si>
    <t>Le Montant de la TVA pour chaque type de TVA (BT-117) dans une Ventilation de la TVA (BG-23) où le Code de type de TVA (BT-118) est « Livraison intracommunautaire », doit être de 0 (zéro).</t>
  </si>
  <si>
    <t>Si le Code de type de moyen de paiement (BT-81) est un virement SEPA, un virement local ou un virement international non SEPA, l'Identifiant de compte de paiement  (BT-84) doit être présent.</t>
  </si>
  <si>
    <t>BR-IC-10</t>
  </si>
  <si>
    <t>A  VAT  Breakdown  (BG-23)  with  the  VAT  Category  code  (BT-118)  "Intra-community supply"  shall  have  a  VAT  exemption  reason  code  (BT-121),  meaning  "Intra-community supply"  or  the  VAT  exemption  reason  text  (BT-120)  "Intra-community  supply"  (or  the equivalent standard text in another language).</t>
  </si>
  <si>
    <t>BR-62</t>
  </si>
  <si>
    <t>The Seller  electronic  address  (BT-34)  shall  have  a Scheme identifier.</t>
  </si>
  <si>
    <t>Seller electronic address</t>
  </si>
  <si>
    <t>Une Ventilation de la TVA (BG-23) avec le Code de type de TVA (BT-118) « Livraison intracommunautaire » doit comprendre un Code de motif d'exonération de la TVA (BT-121), signifiant « Livraison intracommunautaire » ou le Motif d'exonération de la TVA (BT-120) « Livraison intracommunautaire » (ou texte standard équivalent dans d'autres langues).</t>
  </si>
  <si>
    <t>L'Adresse électronique du vendeur (BT-34) doit avoir un Identifiant de schéma.</t>
  </si>
  <si>
    <t>BR-IC-11</t>
  </si>
  <si>
    <t>In an Invoice with a VAT breakdown (BG-23) where the VAT category code (BT-118) is "Intra-community supply" the Actual delivery date (BT-72) or the Invoicing period (BG-14) shall not be blank.</t>
  </si>
  <si>
    <t>BR-63</t>
  </si>
  <si>
    <t>The Buyer electronic  address  (BT-49) shall have a Scheme identifier.</t>
  </si>
  <si>
    <t>Buyer electronic address</t>
  </si>
  <si>
    <t>Dans une Facture avec Ventilation de la TVA (BG-23) où le Code de type de TVA (BT-118) est « Livraison intracommunautaire », la Date effective de livraison (BT-72) ou la Période de facturation (BG-14) ne doit pas être laissée vide.</t>
  </si>
  <si>
    <t>L'Adresse électronique de l'acheteur (BT-49) doit avoir un Identifiant de schéma.</t>
  </si>
  <si>
    <t>Adresse électronique de l'acheteur</t>
  </si>
  <si>
    <t>BR-IC-12</t>
  </si>
  <si>
    <t>In an Invoice with a VAT breakdown (BG-23) where the VAT category code (BT-118) is "Intra-community supply" the Deliver to country code (BT-80) shall not be blank.</t>
  </si>
  <si>
    <t>BR-64</t>
  </si>
  <si>
    <t>The Item standard identifier (BT-157) shall have a Scheme identifier</t>
  </si>
  <si>
    <t>Item standard identifier</t>
  </si>
  <si>
    <t>Dans une Facture avec ventilation de TVA (BG-23) où le Code de type de TVA (BT-118) est « Livraison intracommunautaire », le Code du pays de livraison (BT-80) ne doit pas être laissé vide.</t>
  </si>
  <si>
    <t>L'Identifiant standard de l'article (BT-157) doit avoir un Identifiant de schéma</t>
  </si>
  <si>
    <t>VAT exports</t>
  </si>
  <si>
    <t>BR-65</t>
  </si>
  <si>
    <t>The   Item   classification   identifier   (BT-158)   shall   have   a Scheme identifier</t>
  </si>
  <si>
    <t>Item classification identifier</t>
  </si>
  <si>
    <t>Exportations</t>
  </si>
  <si>
    <t>L'Identifiant de la classification de l'article (BT-158) doit avoir un Identifiant de schéma</t>
  </si>
  <si>
    <t>BR-G-1</t>
  </si>
  <si>
    <t>An Invoice that contains an Invoice line (BG-25), a Document level allowance (BG-20) or a Document level charge (BG-21) where the VAT  category code (BT-151, BT-95 or BT-102) is “Export outside the EU” shall contain in the VAT breakdown (BG-23) exactly one VAT category code (BT-118) equal with "Export outside the EU".</t>
  </si>
  <si>
    <t>BR-CO-3</t>
  </si>
  <si>
    <t>Value added tax point date (BT-7) and Value added tax point date code (BT-8) are mutually exclusive.</t>
  </si>
  <si>
    <t>BT-7, BT-8</t>
  </si>
  <si>
    <t>Une Facture avec une Ligne de facture (BG-25), une Remise au niveau du document (BG-20) ou des Charges ou Frais au niveau du document (BG-21) où le Code de type de TVA (BT-151, BT-95 ou BT-102) est « Exportation hors de l'UE » doit comprendre dans la Ventilation de la TVA (BG-23) précisément un Code de type de TVA (BT-118) égal à « Exportation hors de l'UE » .</t>
  </si>
  <si>
    <t>La date d'exigibilité de la taxe sur la valeur ajoutée (BT-7) et le Code de date d'exigibilité de la taxe sur la valeur ajoutée (BT-8) sont mutuellement exclusifs.</t>
  </si>
  <si>
    <t>BR-G-2</t>
  </si>
  <si>
    <t>An Invoice that contains an Invoice line (BG-25) where the Invoiced item VAT category code (BT-151) is “Export outside the EU” shall contain the Seller VAT Identifier (BT-31) or the Seller tax representative VAT identifier (BT-63).</t>
  </si>
  <si>
    <t>BR-CO-4</t>
  </si>
  <si>
    <t>Each  Invoice  line  (BG-25)  shall  be  categorized  with  an Invoiced item VAT category code (BT-151).</t>
  </si>
  <si>
    <t>Une Facture comportant une Ligne de facture (BG-25) où le Code de type de TVA de l'article facturé (BT-151) est « Exportation hors de l'UE » doit comprendre l'Identifiant à la TVA du vendeur (BT-31) ou l'Identifiant à la TVA du représentant fiscal du vendeur (BT-63).</t>
  </si>
  <si>
    <t>Chaque Ligne de facture (BG-25) doit être classée à l'aide d'un Code de type de TVA de l'article facturé (BT-151).</t>
  </si>
  <si>
    <t>BR-G-3</t>
  </si>
  <si>
    <t>An Invoice that contains a Document level allowance (BG-20) where the Document level allowance VAT category code (BT-95) is “Export outside the EU” shall contain the Seller VAT Identifier (BT-31) or the Seller tax representative VAT identifier (BT-63).</t>
  </si>
  <si>
    <t>BR-CO-5</t>
  </si>
  <si>
    <t>Document   level   allowance   reason   code   (BT-98)   and Document level allowance reason (BT-97) shall indicate the same type of allowance.</t>
  </si>
  <si>
    <t>Document level Allowances</t>
  </si>
  <si>
    <t>Une Facture comportant une Remise au niveau du document (BG-20) où le Code de type de TVA de la remise au niveau du document (BT-95) est « Exportation hors de l'UE » doit comprendre l'Identifiant à la TVA du vendeur (BT-31) ou l'Identifiant à la TVA du représentant fiscal du vendeur (BT-63).</t>
  </si>
  <si>
    <t>Le Code de motif de la remise au niveau du document (BT-98) et le Motif de la remise au niveau du document (BT-97) doivent indiquer le même type de remise.</t>
  </si>
  <si>
    <t>BR-G-4</t>
  </si>
  <si>
    <t>An  Invoice  that  contains  a  Document  level  charge  (BG-21)  where  the  Document  level charge  VAT  category  code  (BT-102)  is  “Export  outside  the  EU”  shall  contain  the  Seller VAT Identifier (BT-31) or the Seller tax representative VAT identifier (BT-63).</t>
  </si>
  <si>
    <t>BR-CO-6</t>
  </si>
  <si>
    <t>Document   level   charge   reason   code   (BT-105)   and Document  level  charge  reason  (BT-104)  shall  indicate the same type of charge.</t>
  </si>
  <si>
    <t>Document level Charges</t>
  </si>
  <si>
    <t>Une Facture comportant des Charges ou Frais au niveau du document (BG-21) où le Code de type de TVA des charges ou frais au niveau du document (BT-102) est « Exportation hors de l'UE » doit comprendre l'Identifiant à la TVA du vendeur (BT-31) ou l'Identifiant à la TVA du représentant fiscal du vendeur (BT-63).</t>
  </si>
  <si>
    <t>Le Code de motif des charges ou frais au niveau du document (BT-105) et le Motif des charges ou frais au niveau du document (BT-104) doivent indiquer le même type de charges ou frais.</t>
  </si>
  <si>
    <t>Charges ou Frais au niveau du document</t>
  </si>
  <si>
    <t>BR-G-5</t>
  </si>
  <si>
    <t>In  an  Invoice  line  (BG-25)  where  the  Invoiced  item  VAT  category  code  (BT-151)  is "Export outside the EU" the Invoiced item VAT rate (BT-152) shall be 0 (zero).</t>
  </si>
  <si>
    <t>BR-CO-7</t>
  </si>
  <si>
    <t>Invoice line allowance reason code (BT-140) and Invoice line  allowance  reason  (BT-139)  shall  indicate  the same type of allowance reason.</t>
  </si>
  <si>
    <t>Invoice line Allowances</t>
  </si>
  <si>
    <t>Dans une Ligne de facture (BG-25) où le Code de type de TVA de l'article facturé (BT-151) est « Exportation hors de l'UE », le Taux de TVA de l'article facturé (BT-152) doit être égal à 0 (zéro).</t>
  </si>
  <si>
    <t>Le Code de motif de la remise de ligne de facture (BT-140) et le Motif de la remise de ligne de facture (BT-139) doivent indiquer le même type de motif de remise.</t>
  </si>
  <si>
    <t>BR-G-6</t>
  </si>
  <si>
    <t>In  a  Document  level  allowance  (BG-20)  where  the  Document  level  allowance  VAT category code (BT-95) is "Export outside the EU" the Document level allowance VAT rate (BT-96) shall be 0 (zero).</t>
  </si>
  <si>
    <t>BR-CO-8</t>
  </si>
  <si>
    <t>Invoice  line  charge  reason  code  (BT-145)  and  Invoice line charge reason (BT144) shall indicate the same type of charge reason.</t>
  </si>
  <si>
    <t>Invoice line Charges</t>
  </si>
  <si>
    <t>Dans une Remise au niveau du document (BG-20) où le Code de type de TVA de la remise au niveau du document (BT-95) est « Exportation hors de l'UE », le Taux de TVA de la remise au niveau du document (BT-96) doit être égal à 0 (zéro).</t>
  </si>
  <si>
    <t>Le Code de motif des charges ou frais applicables à la ligne de facture (BT-145) et le Motif des charges ou frais applicables à la ligne de facture (BT144) doivent indiquer le même type de motif de charge ou frais.</t>
  </si>
  <si>
    <t>Charges ou Frais sur ligne de facture</t>
  </si>
  <si>
    <t>BR-G-7</t>
  </si>
  <si>
    <t>In a Document level charge (BG-21) where the Document level charge VAT category code (BT-102) is "Export outside the EU" the Document level charge VAT rate (BT-103) shall be 0 (zero).</t>
  </si>
  <si>
    <t>BR-CO-9</t>
  </si>
  <si>
    <t>The    Seller    VAT    identifier    (BT-31),    the    Seller    tax representative  VAT  identifier  (BT-63)  and  the  Buyer VAT identifier (BT-48) shall have a prefix in accordance with ISO code ISO 3166-1 alpha-2 by which the country of issue may be identified. Nevertheless, Greece may use the prefix ‘EL’.</t>
  </si>
  <si>
    <t>VAT identifiers</t>
  </si>
  <si>
    <t>BT-31,
BT-48, BT-63</t>
  </si>
  <si>
    <t>Dans des Charges ou Frais au niveau du document (BG-21) où le Code de type de TVA des charges ou frais au niveau du document (BT-102) est « Exportation hors de l'UE », le Taux de TVA des charges ou frais au niveau du document (BT-103) doit être égal à 0 (zéro).</t>
  </si>
  <si>
    <t>L'Identifiant à la TVA du vendeur (BT-31), l'Identifiant à la TVA du représentant fiscal du vendeur (BT-63) et l'Identifiant à la TVA de l'acheteur (BT-48) doivent comporter un préfixe conforme au code ISO 3166‑1 alpha-2 permettant d'identifier le pays par lequel il a été attribué. Néanmoins, la Grèce est autorisée à utiliser le préfixe « EL ».</t>
  </si>
  <si>
    <t>Identifiants de TVA</t>
  </si>
  <si>
    <t>BT-31, BT-48, BT-63</t>
  </si>
  <si>
    <t>BR-G-8</t>
  </si>
  <si>
    <t>In a VAT breakdown (BG-23) where the VAT category code (BT-118) is "Export outside the  EU"  the VAT  category  taxable  amount  (BT-116)  shall equal the sum  of Invoice  line net  amounts  (BT-131)  minus  the  sum  of  Document  level  allowance  amounts  (BT-92) plus the sum of Document level charge amounts (BT-99) where the VAT category codes (BT-151, BT-95, BT-102) are “Export outside the EU".</t>
  </si>
  <si>
    <t>BR-CO-10</t>
  </si>
  <si>
    <t>Sum  of  Invoice  line  net  amount  (BT-106)  =  ∑  Invoice line net amount (BT-131).</t>
  </si>
  <si>
    <t>Dans une Ventilation de la TVA (BG-23) où le Code de type de TVA (BT-118) est « Exportation hors de l'UE », la Base d'imposition du type de TVA (BT-116) doit être égale à la somme des Montants nets des lignes de facture (BT-131) moins la somme des Montants de remises au niveau du document (BT-92), plus la somme des Montants de charges ou frais au niveau du document  (BT-99) où les Codes de type de TVA (BT-151, BT-95, BT-102) sont « Exportation hors de l'UE ».</t>
  </si>
  <si>
    <t>Somme des montants nets des lignes de facture (BT-106) = ∑ des Montants nets de lignes de facture (BT-131).</t>
  </si>
  <si>
    <t>BR-G-9</t>
  </si>
  <si>
    <t>The  VAT  category  tax  amount  (BT-117)  in  a  VAT  breakdown  (BG-23)  where  the  VAT category code (BT-118) is “Export outside the EU” shall be 0 (zero).</t>
  </si>
  <si>
    <t>BR-CO-11</t>
  </si>
  <si>
    <t>Sum  of  allowances  on  document  level  (BT-107)  =  ∑ Document level allowance amount (BT-92).</t>
  </si>
  <si>
    <t>Le Montant de la TVA pour chaque type de TVA (BT-117) dans une ventilation de TVA (BG-23) où le Code de type de TVA (BT-118) est « Exportation hors de l'UE », doit être de 0 (zéro).</t>
  </si>
  <si>
    <t>Somme des remises au niveau du document (BT-107) = ∑ des Montants de remises au niveau du document (BT-92).</t>
  </si>
  <si>
    <t>BR-G-10</t>
  </si>
  <si>
    <t>A  VAT  Breakdown  (BG-23)  with  the  VAT  Category  code  (BT-118)  "Export  outside  the EU" shall have a VAT exemption reason code (BT-121), meaning "Export outside the EU" or the VAT exemption reason text (BT-120) "Export outside the EU" (or the equivalent standard text in another language).</t>
  </si>
  <si>
    <t>BR-CO-12</t>
  </si>
  <si>
    <t>Sum   of   charges   on   document   level   (BT-108)   =   ∑ Document level charge amount (BT-99).</t>
  </si>
  <si>
    <t>Une Ventilation de la TVA (BG-23) avec le Code de type de TVA (BT-118) « Exportation hors de l'UE » doit comprendre un Code de motif d'exonération de la TVA (BT-121), signifiant « Exportation hors de l'UE » ou le Motif d'exonération de la TVA (BT-120) « Exportation hors de l'UE » (ou texte standard équivalent dans d'autres langues).</t>
  </si>
  <si>
    <t>Somme des charges ou frais au niveau du document (BT-108) = ∑ des Montants des charges ou frais au niveau du document (BT-99).</t>
  </si>
  <si>
    <t>BR-CO-13</t>
  </si>
  <si>
    <t>Invoice total amount without VAT (BT-109) = ∑ Invoice line   net   amount   (BT-131)   -   Sum   of   allowances   on document level (BT-107) + Sum of charges on document level (BT-108).</t>
  </si>
  <si>
    <t>Non soumis à la TVA</t>
  </si>
  <si>
    <t>Montant total de la facture hors TVA (BT-109) = ∑ Montants nets des lignes de facture (BT-131) – Somme des remises au niveau du document (BT-107) + Somme des charges ou frais au niveau du document (BT-108).</t>
  </si>
  <si>
    <t>BR-O-1</t>
  </si>
  <si>
    <t>An Invoice that contains an Invoice line (BG-25), a Document level allowance (BG-20) or a Document level charge (BG-21) where the VAT category code (BT-151, BT-95 or BT-102) is “Not subject to VAT” shall contain exactly one VAT breakdown group (BG-23) with the VAT category code (BT-118) equal to "Not subject to VAT".</t>
  </si>
  <si>
    <t>BR-CO-14</t>
  </si>
  <si>
    <t>Invoice  total  VAT  amount  (BT-110)  =  ∑  VAT  category tax amount (BT-117).</t>
  </si>
  <si>
    <t>Une Facture avec une Ligne de facture (BG-25), une Remise au niveau du document (BG-20) ou des Charges ou Frais au niveau du document (BG-21) où le Code de type de TVA (BT-151, BT-95 ou BT-102) est « Non soumis à la TVA » doit comprendre précisément un groupe de Ventilation de la TVA (BG-23) avec le Code de type de TVA (BT-118) égal à « Non soumis à la TVA » .</t>
  </si>
  <si>
    <t>Montant total de TVA de la facture (BT-110) = ∑ Montants de TVA pour chaque type de TVA (BT-117).</t>
  </si>
  <si>
    <t>BR-O-2</t>
  </si>
  <si>
    <t>An  Invoice  that  contains  an  Invoice  line  (BG-25)  where  the  Invoiced  item  VAT  category code (BT-151) is “Not subject to VAT” shall not contain the Seller VAT identifier (BT-31), the Seller tax representative VAT identifier (BT-63) or the Buyer VAT identifier (BT-46).</t>
  </si>
  <si>
    <t>BR-CO-15</t>
  </si>
  <si>
    <t>Invoice total amount with VAT (BT-112) = Invoice total amount   without   VAT   (BT-109)   +   Invoice   total   VAT amount (BT-110).</t>
  </si>
  <si>
    <t>Une Facture comportant une Ligne de facture (BG-25) où le Code de type de TVA de l'article facturé (BT-151) est « Non soumis à la TVA » ne doit pas comprendre l'Identifiant à la TVA du vendeur (BT-31), l'Identifiant à la TVA du représentant fiscal du vendeur (BT-63) ou l'Identifiant à la TVA de l'acheteur (BT-46).</t>
  </si>
  <si>
    <t>Montant total de la facture TVA comprise (BT-112) = Montant total de la facture hors TVA (BT-109) + Montant total de TVA de la facture (BT-110).</t>
  </si>
  <si>
    <t>BR-O-3</t>
  </si>
  <si>
    <t>An  Invoice  that  contains  a  Document  level  allowance  (BG-20)  where  the  Document  level allowance VAT category code (BT-95) is  “Not subject to VAT” shall not contain the Seller VAT  identifier  (BT-31),  the  Seller  tax  representative  VAT  identifier  (BT-63)  or  the  Buyer VAT identifier (BT-48).</t>
  </si>
  <si>
    <t>BR-CO-16</t>
  </si>
  <si>
    <t>Amount   due   for   payment   (BT-115)   =   Invoice   total amount  with  VAT  (BT-112)  -Paid  amount  (BT-113)  + Rounding amount (BT-114).</t>
  </si>
  <si>
    <t>Une Facture comportant une Remise au niveau du document (BG-20) où le Code de type de TVA de la remise au niveau du document (BT-95) est « Non soumis à la TVA » ne doit pas comprendre l'Identifiant à la TVA du vendeur (BT-31), l'Identifiant à la TVA du représentant fiscal du vendeur (BT-63) ou l'Identifiant à la TVA de l'acheteur (BT-48).</t>
  </si>
  <si>
    <t>Montant à payer (BT-115) = Montant total de la facture TVA comprise (BT-112) - Montant payé (BT-113) + Montant arrondi (BT-114).</t>
  </si>
  <si>
    <t>BR-O-4</t>
  </si>
  <si>
    <t>An  Invoice  that  contains  a  Document  level  charge  (BG-21)  where  the  Document  level charge VAT category code (BT-102) is “Not subject to VAT” shall not contain the Seller VAT identifier  (BT-31),  the  Seller  tax  representative  VAT  identifier  (BT-63)  or the  Buyer  VAT identifier (BT-48).</t>
  </si>
  <si>
    <t>BR-CO-17</t>
  </si>
  <si>
    <t>VAT   category   tax   amount   (BT-117)   =   VAT   category taxable amount (BT-116) x (VAT category rate (BT-119) / 100), rounded to two decimals.</t>
  </si>
  <si>
    <t>Une Facture comportant des Charges ou Frais au niveau du document (BG-21) où le Code de type de TVA des charges ou frais au niveau du document (BT-102) est « Non soumis à la TVA » ne doit pas comprendre l'Identifiant à la TVA du vendeur (BT-31), l'Identifiant à la TVA du représentant fiscal du vendeur (BT-63) ou l'Identifiant à la TVA de l'acheteur (BT-48) .</t>
  </si>
  <si>
    <t>Montant de la TVA pour chaque type de TVA (BT-117) = Base d'imposition du type de TVA (BT-116) x (Taux de type de TVA (BT-119) / 100), arrondi à deux décimales.</t>
  </si>
  <si>
    <t>BR-O-5</t>
  </si>
  <si>
    <t>An  Invoice  line  (BG-25)  where  the  VAT  category  code  (BT-151)  is  "Not  subject  to  VAT" shall not contain an Invoiced item VAT rate (BT-152).</t>
  </si>
  <si>
    <t>BR-CO-18</t>
  </si>
  <si>
    <t>An Invoice shall at least have one VAT breakdown group (BG-23).</t>
  </si>
  <si>
    <t>Une Ligne de facture (BG-25) où le Code de type de TVA (BT-151) est « Non soumis à la TVA » ne doit pas contenir de Taux de TVA de l'article facturé (BT-152).</t>
  </si>
  <si>
    <t>Une Facture doit au moins avoir un groupe de Ventilation de la TVA (BG-23).</t>
  </si>
  <si>
    <t>BR-O-6</t>
  </si>
  <si>
    <t>A Document level allowance (BG-20) where VAT category code (BT-95) is "Not subject to VAT" shall not contain a Document level allowance VAT rate (BT-96).</t>
  </si>
  <si>
    <t>BR-CO-19</t>
  </si>
  <si>
    <t>If Invoicing period (BG-14) is used, the Invoicing period start date (BT-73) or the Invoicing period end date (BT-74) shall be filled, or both.</t>
  </si>
  <si>
    <t>Delivery or invoice period</t>
  </si>
  <si>
    <t>BT-73, BT-74</t>
  </si>
  <si>
    <t>Une Remise au niveau du document (BG-20) où le Code de type de TVA (BT-95) est « Non soumis à la TVA » ne doit pas contenir de Taux de TVA de la remise au niveau du document (BT-96).</t>
  </si>
  <si>
    <t>Période de livraison ou de facturation</t>
  </si>
  <si>
    <t>BR-O-7</t>
  </si>
  <si>
    <t>A Document level charge (BG-21) where the VAT category code (BT-102) is "Not subject to VAT" shall not contain a Document level charge VAT rate (BT-103).</t>
  </si>
  <si>
    <t>BR-CO-20</t>
  </si>
  <si>
    <t>If  Invoice  line  period  (BG-26)  is  used,  the  Invoice  line period start date (BT-134) or the Invoice line period end date (BT-135) shall be filled, or both.</t>
  </si>
  <si>
    <t>Invoice line period</t>
  </si>
  <si>
    <t>BT-134, BT-135</t>
  </si>
  <si>
    <t>Des Charges ou Frais au niveau du document (BG-21) où le Code de type de TVA (BT-102) est « Non soumis à la TVA » ne doit pas contenir de Taux de TVA des charges ou frais au niveau du document (BT-103).</t>
  </si>
  <si>
    <t>BR-O-8</t>
  </si>
  <si>
    <t>In  a  VAT  breakdown  (BG-23)  where  the  VAT  category  code  (BT-118)  is  "  Not  subject  to VAT"  the  VAT  category  taxable  amount  (BT-116)  shall  equal  the  sum  of  Invoice  line  net amounts (BT-131) minus the sum of Document level allowance amounts (BT-92) plus the sum  of  Document  level charge  amounts  (BT-99) where  the  VAT  category codes  (BT-151, BT-95, BT-102) are “Not subject to VAT".</t>
  </si>
  <si>
    <t>BR-CO-21</t>
  </si>
  <si>
    <t>Each Document level allowance (BG-20) shall contain a Document    level    allowance    reason    (BT-97)    or    a Document level allowance reason code (BT-98), or both.</t>
  </si>
  <si>
    <t>Document level allowance</t>
  </si>
  <si>
    <t>Dans une Ventilation de la TVA (BG-23) où le Code de type de TVA (BT-118) est « Non soumis à la TVA », la Base d'imposition du type de TVA (BT-116) doit être égale à la somme des Montants nets des lignes de facture (BT-131) moins la somme des Montants de remises au niveau du document (BT-92), plus la somme des Montants de charges ou frais au niveau du document  (BT-99) où les Codes de type de TVA (BT-151, BT-95, BT-102) sont « Non soumis à la TVA ».</t>
  </si>
  <si>
    <t>Chaque Remise au niveau du document (BG-20) doit être associée à un Motif de la remise au niveau du document (BT-97) et/ou à un Code de motif de la remise au niveau du document (BT-98).</t>
  </si>
  <si>
    <t>Remise au niveau du document</t>
  </si>
  <si>
    <t>BR-O-9</t>
  </si>
  <si>
    <t>The  VAT  category  tax  amount  (BT-117)  in  a  VAT  breakdown  (BG-23)  where  the  VAT category code (BT-118) is “Not subject to VAT” shall be 0 (zero).</t>
  </si>
  <si>
    <t>BR-CO-22</t>
  </si>
  <si>
    <t>Each  Document  level  charge  (BG-21)  shall  contain  a Document level charge reason (BT-104) or a Document level charge reason code (BT-105), or both.</t>
  </si>
  <si>
    <t>Document level charge</t>
  </si>
  <si>
    <t>Le Montant de la TVA pour chaque type de TVA (BT-117) dans une ventilation de TVA (BG-23) où le Code de type de TVA (BT-118) est « Non soumis à la TVA », doit être de 0 (zéro).</t>
  </si>
  <si>
    <t>Chaque Charge ou frais au niveau du document (BG-21) doit être associée à un Motif des charges ou frais au niveau du document (BT-104) et/ou à un Code de motif des charges ou frais au niveau du document (BT-105).</t>
  </si>
  <si>
    <t>BR-O-10</t>
  </si>
  <si>
    <t>A VAT Breakdown (BG-23) with VAT Category code (BT-118) " Not subject to VAT" shall have  a  VAT  exemption  reason  code  (BT-121),  meaning  "  Not  subject  to  VAT"  or  a  VAT exemption reason text (BT-120) " Not subject to VAT" (or the equivalent standard text in another language).</t>
  </si>
  <si>
    <t>BR-CO-23</t>
  </si>
  <si>
    <t>Each  Invoice  line  allowance  (BG-27)  shall  contain  an Invoice  line  allowance  reason  (BT-139)  or  an  Invoice line allowance reason code (BT-140), or both.</t>
  </si>
  <si>
    <t>Invoice line allowance</t>
  </si>
  <si>
    <t>Une Ventilation de la TVA (BG-23) avec le Code de type de TVA (BT-118) « Non soumis à la TVA » doit comprendre un Code de motif d'exonération de la TVA (BT-121), signifiant « Non soumis à la TVA » ou le Motif d'exonération de la TVA (BT-120) « Non soumis à la TVA » (ou texte standard équivalent dans d'autres langues).</t>
  </si>
  <si>
    <t>Chaque Remise de ligne de facture (BG-27) doit être associée à un Motif de la remise de la ligne de facture (BT-139) et/ou à un Code de motif de la remise de ligne de facture (BT-140).</t>
  </si>
  <si>
    <t>Remise de ligne de facture</t>
  </si>
  <si>
    <t>BR-O-11</t>
  </si>
  <si>
    <t>An Invoice that contains a VAT breakdown group (BG-23) with a VAT category code (BT-
118) "Not subject to VAT" shall not contain other VAT breakdown groups (BG-23).</t>
  </si>
  <si>
    <t>BR-CO-24</t>
  </si>
  <si>
    <t>Each Invoice line charge (BG-28) shall contain an Invoice line  charge  reason  (BT-144)  or  an  Invoice  line  charge reason code (BT-145), or both.</t>
  </si>
  <si>
    <t>Invoice line charge</t>
  </si>
  <si>
    <t>Une Facture comportant un groupe de ventilation de la TVA (BG-23) avec un Code de type de TVA (BT-118) « Non soumis à la TVA », ne doit pas contenir d'autres groupes de Ventilation de la TVA (BG-23).</t>
  </si>
  <si>
    <t>Chaque Charge ou frais sur ligne de facture (BG-28) doit être associée à un Motif des charges ou frais applicables à la ligne de facture (BT-144) et/ou à un Code de motif des charges ou frais applicables à la ligne de facture (BT-145).</t>
  </si>
  <si>
    <t>BR-O-12</t>
  </si>
  <si>
    <t>An Invoice that contains a VAT breakdown group (BG-23) with a VAT category code (BT-
118) "Not subject to VAT" shall not contain an Invoice line (BG-25) where the Invoiced item VAT category code (BT-151) is not "Not subject to VAT".</t>
  </si>
  <si>
    <t>BR-CO-25</t>
  </si>
  <si>
    <t>BT-9, BT-20</t>
  </si>
  <si>
    <t>Une Facture comportant un groupe de Ventilation de la TVA (BG-23) avec un Code de type de TVA (BT-118) « Non soumis à la TVA », ne doit pas contenir une Ligne de facture (BG-25) où le Code de type de TVA de l'article facturé (BT-151) est différent de « Non soumis à la TVA ».</t>
  </si>
  <si>
    <t>BR-O-13</t>
  </si>
  <si>
    <t>An Invoice that contains a VAT breakdown group (BG-23) with a VAT category code (BT-
118)  "Not  subject  to  VAT"  shall  not  contain   Document  level  allowances  (BG-20)  where Document level allowance VAT category code (BT-95) is not "Not subject to VAT".</t>
  </si>
  <si>
    <t>BR-CO-26</t>
  </si>
  <si>
    <t>In   order   for   the   buyer   to   automatically   identify   a supplier,  the  Seller  identifier  (BT-29),  the  Seller  legal registration  identifier  (BT-30)  and/or  the  Seller  VAT identifier (BT-31) shall be present.</t>
  </si>
  <si>
    <t>BT-29,
BT-30, BT-31</t>
  </si>
  <si>
    <t>Une Facture comportant un groupe de Ventilation de la TVA (BG-23) avec un Code de type de TVA (BT-118) « Non soumis à la TVA », ne doit pas contenir des Remises au niveau du document (BG-20) où le Code de type de TVA de la remise au niveau du document (BT-95) est différent de « Non soumis à la TVA ».</t>
  </si>
  <si>
    <t>Pour que l'acheteur identifie automatiquement un fournisseur, l'Identifiant du Vendeur (BT-29), l'Identifiant d'enregistrement légal du vendeur (BT-30) et/ou l'Identifiant à la TVA du vendeur  (BT-31) doivent être présents.</t>
  </si>
  <si>
    <t>BT-29, BT-30, BT-31</t>
  </si>
  <si>
    <t>BR-O-14</t>
  </si>
  <si>
    <t>An Invoice that contains a VAT breakdown group (BG-23) with a VAT category code (BT-
118)  "Not  subject  to  VAT"  shall  not  contain  Document  level  charges  (BG-21)  where Document level charge VAT category code (BT-102) is not "Not subject to VAT".</t>
  </si>
  <si>
    <t>Une Facture comportant un groupe de Ventilation de la TVA (BG-23) avec un Code de type de TVA (BT-118) « Non soumis à la TVA », ne doit pas contenir des Charges ou Frais au niveau du document (BG-21) où le Code de type de TVA des charges ou frais au niveau du document (BT-102) est différent de « Non soumis à la TVA ».</t>
  </si>
  <si>
    <t>Canary Islands tax</t>
  </si>
  <si>
    <t>Iles de Canaries</t>
  </si>
  <si>
    <t>BR-IG-1</t>
  </si>
  <si>
    <t>An Invoice that contains an Invoice line (BG-25), a Document level allowance (BG-20) or a Document level charge (BG-21) where the VAT category code (BT-151, BT-95 or BT-102) is “IGIC”  shall  contain  in  the  VAT  breakdown  (BG-23)  at  least  one  VAT  category  code  (BT-118) equal with "IGIC".</t>
  </si>
  <si>
    <t>Une Facture avec une Ligne de facture (BG-25), une Remise au niveau du document (BG-20) ou des Charges ou Frais au niveau du document (BG-21) où le Code de type de TVA (BT-151, BT-95 ou BT-102) est « IGIC » doit comprendre dans la Ventilation de la TVA (BG-23) au moins un Code de type de TVA (BT-118) égal à « IGIC ».</t>
  </si>
  <si>
    <t>BR-IG-2</t>
  </si>
  <si>
    <t>An  Invoice  that  contains  an  Invoice  line  (BG-25)  where  the  Invoiced  item  VAT  category code  (BT-151)  is  “IGIC”  shall  contain  the  Seller  VAT  Identifier  (BT-31),  the  Seller  tax registration identifier (BT-32) and/or the Seller tax representative VAT identifier (BT-63).</t>
  </si>
  <si>
    <t>Une Facture comportant une Ligne de facture (BG-25) où le Code de type de TVA de l'article facturé (BT-151) est « IGIC » doit comprendre l'Identifiant à la TVA du vendeur (BT-31), l'Identifiant fiscal du vendeur (BT-32) et/ou l'Identifiant à la TVA du représentant fiscal du vendeur (BT-63).</t>
  </si>
  <si>
    <t>BR-IG-3</t>
  </si>
  <si>
    <t>An  Invoice  that  contains  a  Document  level  allowance  (BG-20)  where  the  Document  level allowance VAT category code (BT-95) is “IGIC” shall contain the Seller VAT Identifier (BT- 31), the Seller tax registration identifier (BT-32) and/or the Seller tax representative VAT identifier (BT-63).</t>
  </si>
  <si>
    <t>Une Facture comportant une Remise au niveau du document (BG-20) où le Code de type de TVA de la remise au niveau du document (BT-95) est « IGIC » doit comprendre l'Identifiant à la TVA du vendeur (BT-31), l'Identifiant fiscal du vendeur (BT-32) et/ou l'Identifiant à la TVA du représentant fiscal du vendeur (BT-63).</t>
  </si>
  <si>
    <t>BR-IG-4</t>
  </si>
  <si>
    <t>An  Invoice  that  contains  a  Document  level  charge  (BG-21)  where  the  Document  level charge VAT category code (BT-102) is “IGIC” shall contain the Seller VAT Identifier (BT-31), the  Seller  Tax  registration  identifier  (BT-32)  and/or  the  Seller  tax  representative  VAT identifier (BT-63).</t>
  </si>
  <si>
    <t>Une Facture comportant des Charges ou Frais au niveau du document (BG-21) où le Code de type de TVA des charges ou frais au niveau du document (BT-102) est « IGIC » doit comprendre l'Identifiant à la TVA du vendeur (BT-31), l'Identifiant fiscal du vendeur (BT-32) et/ou l'Identifiant à la TVA du représentant fiscal du vendeur (BT-63).</t>
  </si>
  <si>
    <t>BR-IG-5</t>
  </si>
  <si>
    <t>In an Invoice line (BG-25) where the Invoiced item VAT category code (BT-151) is "IGIC" the invoiced item VAT rate (BT-152) shall be 0 (zero) or greater than zero.</t>
  </si>
  <si>
    <t>Dans une Ligne de facture (BG-25) où le Code de type de TVA de l'article facturé (BT-151) est « IGIC », le Taux de TVA de l'article facturé (BT-152) doit être supérieur ou égal à 0 (zéro).</t>
  </si>
  <si>
    <t>BR-IG-6</t>
  </si>
  <si>
    <t>In a Document level allowance (BG-20) where the Document level allowance VAT category code (BT-95) is "IGIC" the Document level allowance VAT rate (BT-96) shall be 0 (zero) or greater than zero.</t>
  </si>
  <si>
    <t>Dans une Remise au niveau du document (BG-20) où le Code de type de TVA de la remise au niveau du document (BT-95) est « IGIC », le Taux de TVA de la remise au niveau du document (BT-96) doit être supérieur ou égal à 0 (zéro).</t>
  </si>
  <si>
    <t>BR-IG-7</t>
  </si>
  <si>
    <t>In a Document level charge (BG-21) where the Document level charge VAT category code (BT-102)  is  "IGIC"  the  Document  level  charge  VAT  rate  (BT-103)  shall  be  0  (zero)  or greater than zero.</t>
  </si>
  <si>
    <t>Dans des Charges ou Frais au niveau du document (BG-21) où le Code de type de TVA des charges ou frais au niveau du document (BT-102) est « IGIC », le Taux de TVA des charges ou frais au niveau du document (BT-103) doit être supérieur ou égal à 0 (zéro).</t>
  </si>
  <si>
    <t>BR-IG-8</t>
  </si>
  <si>
    <t>For each different value of VAT category rate (BT-119) where the VAT category code (BT-
118)  is  "IGIC",  the  VAT  category  taxable  amount  (BT-116)  in  a  VAT  breakdown  (BG-23) shall equal the sum of Invoice line net amounts (BT-131) plus the sum of document level charge  amounts  (BT-99)  minus  the  sum  of  document  level  allowance  amounts  (BT-92) where the VAT category code (BT-151, BT-102, BT-95) is “IGIC” and the VAT rate (BT-152, BT-103, BT-96) equals the VAT category rate (BT-119).</t>
  </si>
  <si>
    <t>Pour chaque valeur différente du Taux de type de TVA (BT-119) pour laquelle le Code de type de TVA (BT-118) est « IGIC », la Base d'imposition du type de TVA (BT-116) dans la Ventilation de la TVA (BG-23) doit être égale à la somme des Montants nets de lignes de facture (BT-131), plus la somme des montants de charges ou frais au niveau du document (BT-99), moins la somme des montants de remises au niveau du document (BT-92), où le Code de type de TVA (BT-151, BT-102, BT-95) est « IGIC » et le Taux de TVA (BT-152, BT-103, BT-96) équivaut au Taux de type de TVA (BT-119).</t>
  </si>
  <si>
    <t>BR-IG-9</t>
  </si>
  <si>
    <t>The VAT category tax amount (BT-117) in a VAT breakdown (BG-23) where VAT category code (BT-118) is "IGIC" shall equal the VAT category taxable amount (BT-116) multiplied by the VAT category rate (BT-119).</t>
  </si>
  <si>
    <t>Le Montant de la TVA pour chaque type de TVA (BT-117) dans la Ventilation de la TVA (BG-23) où le Code de type de TVA (BT-118) est « IGIC » doit être égal à la Base d'imposition du type de TVA (BT-116) multipliée par le Taux de type de TVA (BT-119).</t>
  </si>
  <si>
    <t>BR-IG- 10</t>
  </si>
  <si>
    <t>A VAT Breakdown (BG-23) with VAT Category code (BT-118) "IGIC" shall not have a VAT exemption reason code (BT-121) or VAT exemption reason text (BT-120).</t>
  </si>
  <si>
    <t>BR-IG-10</t>
  </si>
  <si>
    <t>Une Ventilation de la TVA (BG-23) avec le Code de type de TVA (BT-118) « IGIC » ne doit pas comprendre de Code de motif d'exonération de la TVA (BT-121) ni un Motif d'exonération de la TVA (BT-120).</t>
  </si>
  <si>
    <t>Ceuta and Melilla tax</t>
  </si>
  <si>
    <t>Ceuta et Melilla</t>
  </si>
  <si>
    <t>BR-IP-1</t>
  </si>
  <si>
    <t>An Invoice that contains an Invoice line (BG-25), a Document level allowance (BG-20) or a Document level charge (BG-21) where the VAT category code (BT-151, BT-95 or BT-102) is “IPSI”  shall  contain  in  the  VAT  breakdown  (BG-23)  at  least  one  VAT  category  code  (BT-118) equal with "IPSI".</t>
  </si>
  <si>
    <t>Une Facture avec une Ligne de facture (BG-25), une Remise au niveau du document (BG-20) ou des Charges ou Frais au niveau du document (BG-21) où le Code de type de TVA (BT-151, BT-95 ou BT-102) est « IPSI » doit comprendre dans la Ventilation de la TVA (BG-23) au moins un Code de type de TVA (BT-118) égal à « IPSI ».</t>
  </si>
  <si>
    <t>BR-IP-2</t>
  </si>
  <si>
    <t>An  Invoice  that  contains  an  Invoice  line  (BG-25)  where  the  Invoiced  item  VAT  category code  (BT-151)  is  “IPSI”  shall  contain  the  Seller  VAT  Identifier  (BT-31),  the  Seller  tax registration identifier (BT-32) and/or the Seller tax representative VAT identifier (BT-63).</t>
  </si>
  <si>
    <t>Une Facture comportant une Ligne de facture (BG-25) où le Code de type de TVA de l'article facturé (BT-151) est « IPSI » doit comprendre l'Identifiant à la TVA du vendeur (BT-31), l'Identifiant fiscal du vendeur (BT-32) et/ou l'Identifiant à la TVA du représentant fiscal du vendeur (BT-63).</t>
  </si>
  <si>
    <t>BR-IP-3</t>
  </si>
  <si>
    <t>An  Invoice  that  contains  a  Document  level  allowance  (BG-20)  where  the  Document  level allowance VAT category code (BT-95) is “IPSI” shall contain the Seller VAT Identifier (BT- 31), the Seller Tax registration identifier (BT-32) and/or the Seller tax representative VAT identifier (BT-63).</t>
  </si>
  <si>
    <t>Une Facture comportant une Remise au niveau du document (BG-20) où le Code de type de TVA de la remise au niveau du document (BT-95) est « IPSI » doit comprendre l'Identifiant à la TVA du vendeur (BT-31), l'Identifiant fiscal du vendeur (BT-32) et/ou l'Identifiant à la TVA du représentant fiscal du vendeur (BT-63).</t>
  </si>
  <si>
    <t>BR-IP-4</t>
  </si>
  <si>
    <t>An  Invoice  that  contains  a  Document  level  charge  (BG-21)  where  the  Document  level charge VAT category code (BT-102) is “IPSI” shall contain the Seller VAT Identifier (BT-31), the  Seller  Tax  registration  identifier  (BT-32)  and/or  the  Seller  tax  representative  VAT identifier (BT-63).</t>
  </si>
  <si>
    <t>Une Facture comportant des Charges ou Frais au niveau du document (BG-21) où le Code de type de TVA des charges ou frais au niveau du document (BT-102) est « IPSI » doit comprendre l'Identifiant à la TVA du vendeur (BT-31), l'Identifiant fiscal du vendeur (BT-32) et/ou l'Identifiant à la TVA du représentant fiscal du vendeur (BT-63).</t>
  </si>
  <si>
    <t>BR-IP-5</t>
  </si>
  <si>
    <t>In an Invoice line (BG-25) where the Invoiced item VAT category code (BT-151) is  "IPSI" the Invoiced item VAT rate (BT-152) shall be 0 (zero) or greater than zero.</t>
  </si>
  <si>
    <t>Dans une Ligne de facture (BG-25) où le Code de type de TVA de l'article facturé (BT-151) est « IPSI », le Taux de TVA de l'article facturé (BT-152) doit être supérieur ou égal à 0 (zéro).</t>
  </si>
  <si>
    <t>BR-IP-6</t>
  </si>
  <si>
    <t>In a Document level allowance (BG-20) where the Document level allowance VAT category code (BT-95) is "IPSI" the Document level allowance VAT rate (BT-96) shall be 0 (zero) or greater than zero.</t>
  </si>
  <si>
    <t>Dans une Remise au niveau du document (BG-20) où le Code de type de TVA de la remise au niveau du document (BT-95) est « IPSI », le Taux de TVA de la remise au niveau du document (BT-96) doit être supérieur ou égal à 0 (zéro).</t>
  </si>
  <si>
    <t>BR-IP-7</t>
  </si>
  <si>
    <t>In a Document level charge (BG-21) where the Document level charge VAT category code (BT-102) is "IPSI" the Document level charge VAT rate (BT-103) shall be 0 (zero) or greater than zero.</t>
  </si>
  <si>
    <t>Dans des Charges ou Frais au niveau du document (BG-21) où le Code de type de TVA des charges ou frais au niveau du document (BT-102) est « IPSI », le Taux de TVA des charges ou frais au niveau du document (BT-103) doit être supérieur ou égal à 0 (zéro).</t>
  </si>
  <si>
    <t>BR-IP-8</t>
  </si>
  <si>
    <t>For each different value of VAT category rate (BT-119) where the VAT category code (BT-
118)  is  "IPSI",  the  VAT  category  taxable  amount  (BT-116)  in  a  VAT  breakdown  (BG-23) shall equal the sum of Invoice line net amounts (BT-131) plus the sum of document level charge  amounts  (BT-99)  minus  the  sum  of  document  level  allowance  amounts  (BT-92) where the VAT category code (BT-151, BT-102, BT-95) is “IPSI” and the VAT rate (BT-152, BT-103, BT-96) equals the VAT category rate (BT-119).</t>
  </si>
  <si>
    <t>Pour chaque valeur différente du Taux de type de TVA (BT-119) pour laquelle le Code de type de TVA (BT-118) est « IPSI », la Base d'imposition du type de TVA (BT-116) dans la Ventilation de la TVA (BG-23) doit être égale à la somme des Montants nets des lignes de facture (BT-131), plus la somme des montants de charges ou frais au niveau du document (BT-99), moins la somme des montants de remises au niveau du document (BT-92), où le Code de type de TVA (BT-151, BT-102, BT-95) est « IPSI » et le Taux de TVA (BT-152, BT-103, BT-96) équivaut au Taux de type de TVA (BT-119).</t>
  </si>
  <si>
    <t>BR-IP-9</t>
  </si>
  <si>
    <t>The VAT category tax amount (BT-117) in a VAT breakdown (BG-23) where VAT category code (BT-118) is "IPSI" shall equal the VAT category taxable amount (BT-116) multiplied by the VAT category rate (BT-119).</t>
  </si>
  <si>
    <t>Le Montant de la TVA pour chaque type de TVA (BT-117) dans la Ventilation de la TVA (BG-23) où le Code de type de TVA (BT-118) est « IPSI » doit être égal à la Base d'imposition du type de TVA (BT-116) multipliée par le Taux de type de TVA (BT-119).</t>
  </si>
  <si>
    <t>BR-IP-10</t>
  </si>
  <si>
    <t>A VAT Breakdown (BG-23) with VAT Category code (BT-118) "IPSI" shall not have a VAT exemption reason code (BT-121) or VAT exemption reason text (BT-120).</t>
  </si>
  <si>
    <t>Une Ventilation de la TVA (BG-23) avec le Code de type de TVA (BT-118) « IPSI » ne doit pas comprendre de Code de motif d'exonération de la TVA (BT-121) ni un Motif d'exonération de la TVA (BT-120).</t>
  </si>
  <si>
    <r>
      <t xml:space="preserve">In   case   the   Amount   due   for   payment   (BT-115)   is positive,  either  the  Payment  due  date  (BT-9)  or  the Payment terms (BT-20) shall be present.
</t>
    </r>
    <r>
      <rPr>
        <sz val="10"/>
        <color rgb="FFFF0000"/>
        <rFont val="Calibri"/>
        <family val="2"/>
        <scheme val="minor"/>
      </rPr>
      <t>Not applicable in flow 1</t>
    </r>
  </si>
  <si>
    <r>
      <t xml:space="preserve">Si le Montant à payer (BT-115) est positif, la Date d'échéance (BT-9) ou les Conditions de paiement (BT-20) doivent être présentes.
</t>
    </r>
    <r>
      <rPr>
        <sz val="10"/>
        <color rgb="FFFF0000"/>
        <rFont val="Calibri"/>
        <family val="2"/>
        <scheme val="minor"/>
      </rPr>
      <t>Non applicable dans le cadre du flux 1</t>
    </r>
  </si>
  <si>
    <r>
      <t xml:space="preserve">Colonnes I-J "Type logique" et "Longueur" </t>
    </r>
    <r>
      <rPr>
        <sz val="10"/>
        <color rgb="FF2F5597"/>
        <rFont val="Calibri"/>
        <family val="2"/>
        <charset val="1"/>
      </rPr>
      <t>: indiquent les caractéristiques de chaque donnée.
Liste de valeur type logique : Booléen, Date, identifiant, liste, nombre, texte etc.</t>
    </r>
  </si>
  <si>
    <r>
      <t>Colonne M "Définition métier"</t>
    </r>
    <r>
      <rPr>
        <sz val="10"/>
        <color rgb="FF2F5597"/>
        <rFont val="Calibri"/>
        <family val="2"/>
        <charset val="1"/>
      </rPr>
      <t xml:space="preserve"> : indique la définition métier de chaque donnée. </t>
    </r>
  </si>
  <si>
    <t>Chaque Numéro de facture est unique pour un fournisseur sur un même exercice.
Dans certains cas, une facture sera réémise ou redisposée sur le portail Chorus Pro. Ces factures auront un numéro de facture identique. Ces cas sont permis lorsque la facture est à l’un de ces statuts :
- « Erreur MOE »
- « Erreur MOA »
- « Erreur fournisseur sur valideur »
- « Absence validation 1 er 2 »
- A recycler
- Suspendue
- A compléter</t>
  </si>
  <si>
    <t>Identifiant de la Facture/identifiant de la facture d’origine</t>
  </si>
  <si>
    <t>G1.05
G1.06 (B2G-FT)
G1.42</t>
  </si>
  <si>
    <t>G1.05
G1.06 (B2G-FT)</t>
  </si>
  <si>
    <t>/rsm:CrossIndustryInvoice/rsm:SupplyChainTradeTransaction/ram:ApplicableHeaderTradeSettlement/ram:SpecifiedTradeAllowanceCharge
ChargeIndicator=false</t>
  </si>
  <si>
    <t>/rsm:CrossIndustryInvoice/rsm:SupplyChainTradeTransaction/ram:ApplicableHeaderTradeSettlement/ram:SpecifiedTradeAllowanceCharge
ChargeIndicator=true</t>
  </si>
  <si>
    <t>/cac:AllowanceCharge
with cbc:ChargeIndicator = 'false'</t>
  </si>
  <si>
    <t>/cac:AllowanceCharge
with cbc:ChargeIndicator = 'true'</t>
  </si>
  <si>
    <t>/cbc:InvoiceTypeCode
/cbc:CreditNoteTypeCode</t>
  </si>
  <si>
    <t>/cbc:DueDate
/cac:PaymentMeans/cbc:PaymentDueDate</t>
  </si>
  <si>
    <t>/cac:ProjectReference/cbc:ID
/cac:AdditionalDocumentReference/cbc:ID</t>
  </si>
  <si>
    <t>/cac:AdditionalDocumentReference/cbc:ID/@schemeID</t>
  </si>
  <si>
    <t>/cbc:AccountingCost</t>
  </si>
  <si>
    <t>/cac:AccountingSupplierParty/cac:Party/cac:PostalAddress</t>
  </si>
  <si>
    <t>/cac:LegalMonetaryTotal</t>
  </si>
  <si>
    <t>/cac:AccountingCustomerParty/cac:Party/cac:PartyIdentification/cbc:ID/@schemeID</t>
  </si>
  <si>
    <t>/cac:InvoiceLine
/cac:CreditNoteLine</t>
  </si>
  <si>
    <t>/cac:InvoiceLine/cbc:ID
/cac:CreditNoteLine/cbc:ID</t>
  </si>
  <si>
    <t>/cac:InvoiceLine/cbc:Note
/cac:CreditNoteLine/cbc:Note</t>
  </si>
  <si>
    <t>/cac:InvoiceLine/cac:DocumentReference/cbc:ID
/cac:CreditNoteLine/cac:DocumentReference/cbc:ID</t>
  </si>
  <si>
    <t>/cac:InvoiceLine/cbc:InvoicedQuantity
/cac:CreditNoteLine/cbc:CreditedQuantity</t>
  </si>
  <si>
    <t>/cac:InvoiceLine/cbc:InvoicedQuantity/@unitCode
/cac:CreditNoteLine/cbc:CreditedQuantity/@unitCode</t>
  </si>
  <si>
    <t>/cac:InvoiceLine/cbc:LineExtensionAmount
/cac:CreditNoteLine/cbc:LineExtensionAmount</t>
  </si>
  <si>
    <t>/cac:InvoiceLine/cac:OrderLineReference/cbc:LineID
/cac:CreditNoteLine/cac:OrderLineReference/cbc:LineID</t>
  </si>
  <si>
    <t>/cac:InvoiceLine/cbc:AccountingCost
/cac:CreditNoteLine/cbc:AccountingCost</t>
  </si>
  <si>
    <t>/cac:InvoiceLine/cac:InvoicePeriod
/cac:CreditNoteLine/cac:InvoicePeriod</t>
  </si>
  <si>
    <t>/cac:InvoiceLine/cac:InvoicePeriod/cbc:StartDate
/cac:CreditNoteLine/cac:InvoicePeriod/cbc:StartDate</t>
  </si>
  <si>
    <t>/cac:InvoiceLine/cac:InvoicePeriod/cbc:EndDate
/cac:CreditNoteLine/cac:InvoicePeriod/cbc:EndDate</t>
  </si>
  <si>
    <t>/cac:InvoiceLine/cac:AllowanceCharge
/cac:CreditNoteLine/cac:AllowanceCharge</t>
  </si>
  <si>
    <t>/cac:InvoiceLine/cac:AllowanceCharge/cbc:Amount
/cac:CreditNoteLine/cac:AllowanceCharge/cbc:Amount</t>
  </si>
  <si>
    <t>/cac:InvoiceLine/cac:AllowanceCharge/cbc:BaseAmount
/cac:CreditNoteLine/cac:AllowanceCharge/cbc:BaseAmount</t>
  </si>
  <si>
    <t>/cac:InvoiceLine/cac:AllowanceCharge/cbc:MultiplierFactorNumeric
/cac:CreditNoteLine/cac:AllowanceCharge/cbc:MultiplierFactorNumeric</t>
  </si>
  <si>
    <t>/cac:InvoiceLine/cac:AllowanceCharge/cbc:AllowanceChargeReason
/cac:CreditNoteLine/cac:AllowanceCharge/cbc:AllowanceChargeReason</t>
  </si>
  <si>
    <t>/cac:InvoiceLine/cac:AllowanceCharge/cbc:AllowanceChargeReasonCode
/cac:CreditNoteLine/cac:AllowanceCharge/cbc:AllowanceChargeReasonCode</t>
  </si>
  <si>
    <t>/cac:InvoiceLine/cac:Price
/cac:CreditNoteLine/cac:Price</t>
  </si>
  <si>
    <t>/cac:InvoiceLine/cac:Price/cbc:PriceAmount
/cac:CreditNoteLine/cac:Price/cbc:PriceAmount</t>
  </si>
  <si>
    <t>/cac:InvoiceLine/cac:Price/cac:AllowanceCharge/cbc:Amount
/cac:CreditNoteLine/cac:Price/cac:AllowanceCharge/cbc:Amount</t>
  </si>
  <si>
    <t>/cac:InvoiceLine/cac:Price/cac:AllowanceCharge/cbc:BaseAmount
/cac:CreditNoteLine/cac:Price/cac:AllowanceCharge/cbc:BaseAmount</t>
  </si>
  <si>
    <t>/cac:InvoiceLine/cac:Price/cbc:BaseQuantity
/cac:CreditNoteLine/cac:Price/cbc:BaseQuantity</t>
  </si>
  <si>
    <t xml:space="preserve">
/cac:CreditNoteLine/cac:Price/cbc:BaseQuantity/@unitCode
/cac:InvoiceLine/cac:Price/cbc:BaseQuantity/@unitCode</t>
  </si>
  <si>
    <t>/cac:InvoiceLine/cac:Item/cac:ClassifiedTaxCategory
/cac:CreditNoteLine/cac:Item/cac:ClassifiedTaxCategory</t>
  </si>
  <si>
    <t>/cac:InvoiceLine/cac:Item/cac:ClassifiedTaxCategory/cbc:ID
/cac:CreditNoteLine/cac:Item/cac:ClassifiedTaxCategory/cbc:ID</t>
  </si>
  <si>
    <t>/cac:InvoiceLine/cac:Item/cac:ClassifiedTaxCategory/cbc:Percent
/cac:CreditNoteLine/cac:Item/cac:ClassifiedTaxCategory/cbc:Percent</t>
  </si>
  <si>
    <t>/cac:InvoiceLine/cac:Item
/cac:CreditNoteLine/cac:Item</t>
  </si>
  <si>
    <t>/cac:InvoiceLine/cac:Item/cbc:Name
/cac:CreditNoteLine/cac:Item/cbc:Name</t>
  </si>
  <si>
    <t>/cac:InvoiceLine/cac:Item/cbc:Description
/cac:CreditNoteLine/cac:Item/cbc:Description</t>
  </si>
  <si>
    <t>/cac:InvoiceLine/cac:Item/cac:SellersItemIdentification/cbc:ID
/cac:CreditNoteLine/cac:Item/cac:SellersItemIdentification/cbc:ID</t>
  </si>
  <si>
    <t>/cac:InvoiceLine/cac:Item/cac:BuyersItemIdentification/cbc:ID
/cac:CreditNoteLine/cac:Item/cac:BuyersItemIdentification/cbc:ID</t>
  </si>
  <si>
    <t>/cac:InvoiceLine/cac:Item/cac:StandardItemIdentification/cbc:ID
/cac:CreditNoteLine/cac:Item/cac:StandardItemIdentification/cbc:ID</t>
  </si>
  <si>
    <t>/cac:InvoiceLine/cac:Item/cac:StandardItemIdentification/cbc:ID/@schemeID
/cac:CreditNoteLine/cac:Item/cac:StandardItemIdentification/cbc:ID/@schemeID</t>
  </si>
  <si>
    <t>/cac:InvoiceLine/cac:Item/cac:CommodityClassification/cbc:ItemClassificationCode
/cac:CreditNoteLine/cac:Item/cac:CommodityClassification/cbc:ItemClassificationCode</t>
  </si>
  <si>
    <t>/cac:InvoiceLine/cac:Item/cac:OriginCountry/cbc:IdentificationCode
/cac:CreditNoteLine/cac:Item/cac:OriginCountry/cbc:IdentificationCode</t>
  </si>
  <si>
    <t>/cac:InvoiceLine/cac:Item/cac:AdditionalItemProperty
/cac:CreditNoteLine/cac:Item/cac:AdditionalItemProperty</t>
  </si>
  <si>
    <t>/cac:InvoiceLine/cac:Item/cac:AdditionalItemProperty/cbc:Name
/cac:CreditNoteLine/cac:Item/cac:AdditionalItemProperty/cbc:Name</t>
  </si>
  <si>
    <t>/cac:InvoiceLine/cac:Item/cac:AdditionalItemProperty/cbc:Value
/cac:CreditNoteLine/cac:Item/cac:AdditionalItemProperty/cbc:Value</t>
  </si>
  <si>
    <t>G3.01 (B2G)
G3.04</t>
  </si>
  <si>
    <t>P1.08
G1.26</t>
  </si>
  <si>
    <t>/cac:AccountingSupplierParty/cac:Party/cbc:EndpointID/@schemeID</t>
  </si>
  <si>
    <t>/cac:AccountingSupplierParty/cac:Party/cac:PartyIdentification/cbc:ID/@schemeID</t>
  </si>
  <si>
    <t>/cac:PayeeParty/cac:PartyIdentification/cbc:ID/@schemeID</t>
  </si>
  <si>
    <t>/cac:PayeeParty/cac:PartyLegalEntity/cbc:CompanyID/@schemeID</t>
  </si>
  <si>
    <t>/cac:Delivery/cac:DeliveryLocation/cbc:ID/@schemeID</t>
  </si>
  <si>
    <t>/cac:PaymentMeans/cac:PaymentMandate/cac:PayerFinancialAccount/cbc:ID</t>
  </si>
  <si>
    <t>/cac:InvoiceLine/cac:DocumentReference/cbc:ID/@schemeID
/cac:CreditNoteLine/cac:DocumentReference/cbc:ID/@schemeID</t>
  </si>
  <si>
    <t>/cac:InvoiceLine/cac:Item/cac:CommodityClassification/cbc:ItemClassificationCode/@listID
/cac:CreditNoteLine/cac:Item/cac:CommodityClassification/cbc:ItemClassificationCode/@listID</t>
  </si>
  <si>
    <t>/cac:InvoiceLine/cac:Item/cac:CommodityClassification/cbc:ItemClassificationCode/@listVersionID
/cac:CreditNoteLine/cac:Item/cac:CommodityClassification/cbc:ItemClassificationCode/@listVersionID</t>
  </si>
  <si>
    <t>/rsm:CrossIndustryInvoice/rsm:SupplyChainTradeTransaction/ram:ApplicableHeaderTradeAgreement/ram:AdditionalReferencedDocument/ram:ReferenceTypeCode</t>
  </si>
  <si>
    <t>Référence de l'acheteur</t>
  </si>
  <si>
    <t>Identifiant du schéma (SIRET)</t>
  </si>
  <si>
    <t>Identifiant du schéma (Code service)</t>
  </si>
  <si>
    <t>/cac:AccountingCustomerParty/cac:Party/cac:PartyIdentification/cbc:ID/@schemeID
SchemeID = 0003</t>
  </si>
  <si>
    <t>Identifiant de l'acheteur (SIRET)</t>
  </si>
  <si>
    <t>Identifiant de l'acheteur (Code service)</t>
  </si>
  <si>
    <t>/rsm:CrossIndustryInvoice/rsm:SupplyChainTradeTransaction/ram:ApplicableHeaderTradeAgreement/ram:BuyerTradeParty/ram:GlobalID/@schemeID</t>
  </si>
  <si>
    <t>/rsm:CrossIndustryInvoice/rsm:SupplyChainTradeTransaction/ram:ApplicableHeaderTradeAgreement/ram:BuyerTradeParty/ram:GlobalID/@schemeID
SchemeID = 0002</t>
  </si>
  <si>
    <t>G1.58</t>
  </si>
  <si>
    <t>Adressage des factures</t>
  </si>
  <si>
    <t>Il faudra effectuer une déclaration pour la modification de la cardinalité de 0.1 à 1.1</t>
  </si>
  <si>
    <t>UNTDID 7161</t>
  </si>
  <si>
    <t xml:space="preserve">G1.13
G1.33 </t>
  </si>
  <si>
    <t>La pièce jointe de type « Pièce jointe complémentaire » est renommée tel que par Chorus Pro :
«PJBorIdentifiantdel’entrepriseNumerodeFacture.pdf » pour le bordereau de suivi le cas échéant
Pour les autres pièces jointes complémentaires :
«PJXXFACidentifiantdel’entreprisenumerodefacture.extension
», XX étant égal à l’ordre de chargement de la pièce jointe, écrit sur deux chiffres.
Lorsque les numéros de facture comportent un espace ou un caractère « / », ces caractères sont remplacés par un caractère « _ »</t>
  </si>
  <si>
    <t>G4.09
G4.11
G4.12
G4.13</t>
  </si>
  <si>
    <r>
      <t xml:space="preserve">Le prix unitaire d’un article au sein d’une ligne de facturation et la quantité de la ligne concernée ne peuvent être tous deux inférieurs à 0 </t>
    </r>
    <r>
      <rPr>
        <sz val="11"/>
        <rFont val="Arial"/>
        <family val="2"/>
      </rPr>
      <t>sauf pour les factures rectificatives</t>
    </r>
  </si>
  <si>
    <t>Type de facture autorisés</t>
  </si>
  <si>
    <t>EN16931 Codelists</t>
  </si>
  <si>
    <t>P1.10
G1.43</t>
  </si>
  <si>
    <t>Trajectoire</t>
  </si>
  <si>
    <t>DEMARRAGE</t>
  </si>
  <si>
    <t>CIBLE</t>
  </si>
  <si>
    <t>*</t>
  </si>
  <si>
    <t>/rsm:CrossIndustryInvoice/rsm:SupplyChainTradeTransaction/ram:ApplicableHeaderTradeAgreement/ram:SellerTradeParty/ram:DefinedTradeContact/ram:DepartmentName</t>
  </si>
  <si>
    <t xml:space="preserve">G1.26 </t>
  </si>
  <si>
    <t>Cadre de facturation (contrôle)</t>
  </si>
  <si>
    <t>Le taux de la TVA applicable est conforme à la liste réglementaire en vigueur en fonction de la date de facturation.
Le taux est exprimé en pourcentage et non en coefficient (exemple : 20). Le symbole « % » n’est pas à indiquer.</t>
  </si>
  <si>
    <t>P1.12</t>
  </si>
  <si>
    <t>G1.59</t>
  </si>
  <si>
    <t>G1.60</t>
  </si>
  <si>
    <t>Si le cadre de facturation est :
 - B2 : Facture de bien déjà payée
 - S2 : Facture de service déjà payée
 - M2 : Facture mixte déjà payée
 - B3 : Facture de bien de sous-traitance avec paiement direct
 - S3 : Facture de service de sous-traitance avec paiement direct, 
alors La date d’échéance (BT-9) doit être inférieure à la date du jour</t>
  </si>
  <si>
    <t>Si le cadre de facturation est :
B4 : Factures d'acompte sur vente de biens
S4 : Factures d'acompte sur prestation de service
M5 : Factures d'acompte mixte
alors le type de facture doit être 386 uniquement</t>
  </si>
  <si>
    <t>Si le cadre de facturation est :
 - B2 : Facture de bien déjà payée
 - S2 : Facture de service déjà payée
 - M2 : Facture mixte déjà payée
 - B3 : Facture de bien de sous-traitance avec paiement direct
 - S3 : Facture de service de sous-traitance avec paiement direct
la date d’échéance doit être égale à la date du paiement</t>
  </si>
  <si>
    <t>Code de date d'exigibilité de la taxe sur la valeur ajoutée</t>
  </si>
  <si>
    <t xml:space="preserve">UNTDID 2005 </t>
  </si>
  <si>
    <t>Nom de l'attribut ou de la propriété de l'article.</t>
  </si>
  <si>
    <t>Valeur de l'attribut ou de la propriété de l'article.</t>
  </si>
  <si>
    <t>Groupe de termes métiers fournissant des informations sur les propriétés des biens et services facturés.</t>
  </si>
  <si>
    <t>Définition métier de EN16931</t>
  </si>
  <si>
    <t>Note d'usage EN16931</t>
  </si>
  <si>
    <t>Numéro séquentiel requis à l'Article 226(2) de la Directive 2006/112/CE [2], pour identifier la Facture de façon unique. Il peut être basé sur une ou plusieurs séries, qui peuvent comporter des caractères alphanumériques.</t>
  </si>
  <si>
    <t>Les factures commerciales et les notes de crédit sont définies selon les entrées issues de la liste UNTDID 1001 [6].
Les autres entrées de la liste UNTDID 1001 [6] concernant des factures ou des notes de crédit spécifiques peuvent être utilisées, le cas échéant.</t>
  </si>
  <si>
    <t>Devise dans laquelle tous les montants de la Facture sont exprimés, à l'exception du montant total de la TVA dans la devise de comptabilisation.</t>
  </si>
  <si>
    <t>Une seule devise doit être utilisée dans la Facture, sauf pour le montant total de la TVA dans la devise de comptabilisation.
La devise peut être spécifiée pour chaque montant ou au niveau du document, en fonction de la syntaxe utilisée.
Les listes de devises valides sont enregistrées auprès de l'Agence de maintenance de la norme ISO 4217 « Codes pour la représentation des monnaies et types de fonds ». Il est recommandé d'utiliser la représentation alpha‑3.</t>
  </si>
  <si>
    <t>Doit être utilisée pour le montant total de la TVA dans la devise de comptabilisation, lorsque le code de devise de comptabilisation de la TVA diffère du Code de devise de facturation.
Les listes de devises valides sont enregistrées auprès de l'Agence de maintenance de la norme ISO 4217 « Codes pour la représentation des monnaies et types de fonds ». Il est recommandé d'utiliser la représentation alpha-3.
Pour plus d'informations, voir l'Article 230 de la Directive 2006/112/CE du Conseil [2].</t>
  </si>
  <si>
    <t>Date à laquelle la TVA devient imputable pour le Vendeur et pour l'Acheteur dans la mesure où cette date peut être déterminée et diffère de la date d'émission de la facture, conformément à la directive TVA.</t>
  </si>
  <si>
    <t>La date d'exigibilité correspond généralement à la date à laquelle les biens ont été livrés ou les services achevés (fait générateur). Il existe quelques variations. Pour plus d'informations, voir l'Article 226 (7) de la Directive 2006/112/CE du Conseil [2].
Cet élément est requis si la Date d'exigibilité de la taxe sur la valeur ajoutée diffère de la Date d'émission de la facture.</t>
  </si>
  <si>
    <t>Code spécifiant la date à laquelle la TVA devient imputable pour le Vendeur et pour l'Acheteur</t>
  </si>
  <si>
    <t>Le code doit être choisi parmi les valeurs suivantes issues de l'UNTDID 2005 [6]:
- Date de la facture
- Date de livraison
- Date de paiement
La date d'exigibilité de la taxe sur la valeur ajoutée en code est utilisé lorsque la date d'exigibilité de la taxe sur la valeur ajoutée n'est pas connue au moment de l'envoi de la facture. L'utilisation du BT-8 est donc exclusive de celle du BT-7 et inversement.</t>
  </si>
  <si>
    <t>La date d'échéance correspond à la date à laquelle le paiement net est dû. Pour les paiements partiels, il s'agit de la première date d'échéance nette. La description correspondant à des conditions de paiement plus complexes est indiquée dans le BT-20.</t>
  </si>
  <si>
    <t>Identifiant attribué par l'Acheteur et destiné au routage de la facture en interne.</t>
  </si>
  <si>
    <t>L'identifiant est défini par l'Acheteur (par exemple, ID de contact, service, ID de bureau, code de projet) mais est indiqué par le Vendeur dans la Facture.</t>
  </si>
  <si>
    <t>Identifiant d'un contrat.</t>
  </si>
  <si>
    <t>L'identifiant du contrat devrait être unique pour une relation commerciale spécifique et pour une période de temps définie.</t>
  </si>
  <si>
    <t>Identifiant d'un bon de commande référencé, généré par le Vendeur.</t>
  </si>
  <si>
    <t>Identifiant d'un avis de réception référencé.</t>
  </si>
  <si>
    <t>Identifiant d'un avis d'expédition référencé.</t>
  </si>
  <si>
    <t>Identifiant d'un appel d'offres ou d'un lot</t>
  </si>
  <si>
    <t>Dans certains pays, une référence à l'appel d'offres qui a abouti au contrat doit être fournie.</t>
  </si>
  <si>
    <t>Identifiant d'un objet sur lequel sont basés l'article ou les données facturés et qui est indiqué par le Vendeur.</t>
  </si>
  <si>
    <t>Valeur textuelle spécifiant où imputer les données pertinentes dans les comptes comptables de l'Acheteur.</t>
  </si>
  <si>
    <t>Cet élément peut contenir plusieurs lignes et plusieurs termes.</t>
  </si>
  <si>
    <t>Groupe de termes métier fournissant des notes en texte pertinentes dans la facture, associées à un indicateur précisant le sujet de la note.</t>
  </si>
  <si>
    <t>Sujet de la note en texte suivant.</t>
  </si>
  <si>
    <t>Doit être choisi permi les codes disponibles dans la liste UNTDID 4451 [6].</t>
  </si>
  <si>
    <t>Commentaire fournissant des informations non structurées concernant la Facture dans son ensemble.</t>
  </si>
  <si>
    <t>Exemple : raison d'une rectification.</t>
  </si>
  <si>
    <t xml:space="preserve">Groupe de termes métiers fournissant des informations sur le processus métier et les règles applicables au document Facture. </t>
  </si>
  <si>
    <t>Identifie le contexte de processus métier dans lequel se déroule l'opération. Permet à l'Acheteur de traiter la Facture de manière appropriée.</t>
  </si>
  <si>
    <t>A spécifier par l'Acheteur.</t>
  </si>
  <si>
    <t>Identification de la spécification contenant la totalité des règles concernant le contenu sémantique, les cardinalités et les règles opérationnelles auxquelles se conforment les données contenues dans l’instance de document.</t>
  </si>
  <si>
    <t>Elle identifie la norme de facturation européenne ainsi que les éventuelles extensions appliquées.
L'identification peut inclure la version de la spécification.</t>
  </si>
  <si>
    <t>Groupe de termes métiers fournissant des informations sur une Facture antérieure qui doit être rectifiée ou faire l’objet d’une facture d’avoir.</t>
  </si>
  <si>
    <t>À utiliser dans les cas suivants : 
- la correction d'une facture précédente
- la facture finale faisant référence à des factures partielles précédentes
- la facture finale faisant référence à des factures de pré-paiement précédentes</t>
  </si>
  <si>
    <t>La Date d'émission de facture antérieure doit être fournie si l'identifiant de facture antérieure n'est pas unique.</t>
  </si>
  <si>
    <t>Groupe de termes métiers fournissant des informations sur le Vendeur.</t>
  </si>
  <si>
    <t>Dénomination officielle complète sous laquelle le Vendeur est inscrit dans le registre national des personnes morales ou en tant qu'Assujetti, ou alors exerce ses activités en tant que personne ou groupe de personnes.</t>
  </si>
  <si>
    <t>Nom sous lequel le Vendeur est connu, autre que la Raison sociale du vendeur (également appelée Dénomination commerciale).</t>
  </si>
  <si>
    <t>Elle peut être utilisée si elle diffère de la Raison sociale du Vendeur.</t>
  </si>
  <si>
    <t>Dans de nombreux systèmes, l'Identifiant du vendeur est un élément d'information clé. Plusieurs Identifiants de vendeur peuvent être attribués ou spécifiés. Toutefois, tous les identifiants sont spécifiques à un contexte et lorsqu'il y a échange de données entre des systèmes, il est important de les différencier en utilisant un schéma d'identification différent.</t>
  </si>
  <si>
    <t>Identifiant du schéma de l'identifiant du vendeur.</t>
  </si>
  <si>
    <t>S'il est utilisé, l'identifiant du schéma doit être choisi parmi les entrées  de liste publiée par l'agence de maintenance ISO 6523.</t>
  </si>
  <si>
    <t>Identifiant délivré par un organisme d’enregistrement officiel, qui identifie le Vendeur comme une entité juridique ou une personne morale.</t>
  </si>
  <si>
    <t>Si aucun schéma d'identification n'est précisé, il devrait être connu de l'Acheteur et du Vendeur.</t>
  </si>
  <si>
    <t>Identifiant à la TVA du Vendeur (également appelé Numéro d'identification à la TVA du vendeur).</t>
  </si>
  <si>
    <t>Selon l'Article 215 de la Directive 2006/112/CE du Conseil [2], le numéro individuel d'identification à la TVA comporte un préfixe conforme à l’ISO 3166-1 alpha-2 permettant d'identifier l'État membre par lequel il a été attribué. Néanmoins, la Grèce est autorisée à utiliser le préfixe « EL ».</t>
  </si>
  <si>
    <t>Cette information peut avoir une incidence sur la façon dont l'Acheteur règle le paiement (notamment en ce qui concerne les cotisations de sécurité sociale). Par exemple, dans certains pays, si le Vendeur n'est pas enregistré comme entité imposable, l'Acheteur est tenu de retenir le montant de la taxe et de le payer pour le compte du Vendeur.</t>
  </si>
  <si>
    <t>Informations juridiques additionnelles sur le Vendeur.</t>
  </si>
  <si>
    <t> Exemple : capital social.</t>
  </si>
  <si>
    <t>Identifie l'adresse électronique du Vendeur à laquelle un document commercial peut être transmis.</t>
  </si>
  <si>
    <t>Identifiant du schéma d'identification de l'adresse électronique du vendeur</t>
  </si>
  <si>
    <t>Groupe de termes métiers fournissant des informations sur l'adresse du Vendeur.</t>
  </si>
  <si>
    <t>Les éléments pertinents de l'adresse doivent être remplis pour se conformer aux exigences légales.</t>
  </si>
  <si>
    <t>Généralement, le nom et le numéro de la rue ou la boîte postale.</t>
  </si>
  <si>
    <t>Exemple : code postal ou numéro postal d'acheminement.</t>
  </si>
  <si>
    <t>Exemple : région, comté, état, province, etc.</t>
  </si>
  <si>
    <t>Les listes de pays valides sont enregistrées auprès de l'Agence de maintenance de la norme ISO 3166-1 « Codes pour la représentation des noms de pays et de leurs subdivisions ». Il est recommandé d'utiliser la représentation alpha-2.</t>
  </si>
  <si>
    <t>Point de contact correspondant à une entité juridique ou à une personne morale.</t>
  </si>
  <si>
    <t>Exemple : nom d'une personne, ou identification d'un contact, d'un service ou d'un bureau : PERSON</t>
  </si>
  <si>
    <t>Numéro de téléphone du point de contact.</t>
  </si>
  <si>
    <t>Adresse e-mail du point de contact.</t>
  </si>
  <si>
    <t>Groupe de termes métiers fournissant des informations sur l'Acheteur.</t>
  </si>
  <si>
    <t>Nom complet de l'Acheteur.</t>
  </si>
  <si>
    <t>Nom par lequel l'Acheteur est connu, autre que la raison sociale de l'Acheteur (également appelé Nom de l'entreprise).</t>
  </si>
  <si>
    <t>Elle peut être utilisée si elle diffère de la Raison sociale de l'Acheteur.</t>
  </si>
  <si>
    <t>Identification de l'Acheteur.</t>
  </si>
  <si>
    <t>Si aucun schéma d'identification n'est précisé, il devrait être connu de l'Acheteur et du Vendeur, par exemple un identifiant de l'acehteur attribué par le Vendeur préalablement échangé.</t>
  </si>
  <si>
    <t>Identifiant du schéma de l'identifiant de l'acheteur</t>
  </si>
  <si>
    <t>Identifiant délivré par un organisme d’enregistrement officiel, qui identifie l'Acheteur comme une entité juridique ou une personne morale.</t>
  </si>
  <si>
    <t>Si aucun schéma d'identification n'est précisé, il devrait être connu de l'Acheteur et du Vendeur, par exemple un identifiant exclusivement utilisé dans l'environnement juridique applicable.</t>
  </si>
  <si>
    <t>Identifiant du schéma de l'identifiant d'enregistrement légal de l'acheteur</t>
  </si>
  <si>
    <t>Identifiant à la TVA de l'Acheteur (également appelé Numéro d'identification à la TVA de l'acheteur).</t>
  </si>
  <si>
    <t>Identifie l'adresse électronique de l'Acheteur à laquelle il convient qu'un document commercial soit transmis.</t>
  </si>
  <si>
    <t>Groupe de termes métiers fournissant des informations sur l'adresse postale de l'Acheteur.</t>
  </si>
  <si>
    <t>Nom usuel de la commune, ville ou village, dans laquelle se trouve l'adresse de l'Acheteur.</t>
  </si>
  <si>
    <t xml:space="preserve">Groupe de termes métiers fournissant des informations de contact concernant l'Acheteur. </t>
  </si>
  <si>
    <t>Les coordonnées peuvent être fournies par l'Acheteur au moment de la commande ou parmi les données de référence échangées avant la commande. Il est recommandé de ne pas utiliser les coordonnées pour acheminer en interne la Facture reçue par le destinataire ; il convient d'utiliser à cette fin l'identifiant Référence de l’Acheteur.</t>
  </si>
  <si>
    <t>Groupe de termes métiers fournissant des informations sur le Bénéficiaire, c'est-à-dire le rôle qui reçoit le paiement.</t>
  </si>
  <si>
    <t>Le rôle du bénéficiaire peut être rempli par une autre partie que le vendeur, par ex. un service d'affacturage.</t>
  </si>
  <si>
    <t>Nom du Bénéficiaire.</t>
  </si>
  <si>
    <t>Doit être utilisé lorsque le Bénéficiaire est différent du Vendeur. Le nom du bénéficiaire peut cependant être identique au nom du vendeur.</t>
  </si>
  <si>
    <t>Identification du Bénéficiaire.</t>
  </si>
  <si>
    <t>Si aucun schéma n'est spécifié, il doit être connu de l'acheteur et du vendeur, par exemple un identifiant attribué par l'acheteur ou le vendeur précédemment échangé: Nom</t>
  </si>
  <si>
    <t>Identifiant du schéma de l'identifiant du bénéficiaire</t>
  </si>
  <si>
    <t>Identifiant délivré par un organisme d’enregistrement officiel, qui identifie le Bénéficiaire comme une entité juridique ou une personne morale.</t>
  </si>
  <si>
    <t>Si aucun schéma n'est spécifié, il doit être connu de l'acheteur et du vendeur, par exemple l'identifiant qui est exclusivement utilisé dans l'environnement juridique applicable.</t>
  </si>
  <si>
    <t>Identifiant du schéma de l'identifiant d'enregistrement légal du bénéficiaire</t>
  </si>
  <si>
    <t>Nom complet de la partie représentant fiscalement le Vendeur.</t>
  </si>
  <si>
    <t>Identifiant à la TVA de la partie représentant fiscalement le Vendeur.</t>
  </si>
  <si>
    <t>Numéro de TVA consitutué du préfixe d'un code pays basé sur la norme ISO 3166-1.</t>
  </si>
  <si>
    <t>Groupe de termes métiers fournissant des informations sur l'adresse postale du Représentant fiscal.</t>
  </si>
  <si>
    <t>Le nom et l'adresse du représentant fiscal du vendeur doit être fournie dans la facture, si le vendeur a un représentant fiscal qui est tenu de payer la TVA due. Les éléments pertinents de l'adresse doivent être remplis pour se conformer aux exigences légales.</t>
  </si>
  <si>
    <t>Nom usuel de la commune, ville ou village, dans laquelle se trouve l'adresse du Représentant fiscal.</t>
  </si>
  <si>
    <t>Groupe de termes métiers fournissant des informations sur le lieu et la date auxquels les biens et services facturés sont livrés.</t>
  </si>
  <si>
    <t>Nom de la partie à laquelle les biens et services sont livrés.</t>
  </si>
  <si>
    <t>Doit être utilisé si l’Intervenant à livrer est différent de l'Acheteur.</t>
  </si>
  <si>
    <t>Identifiant de l'établissement où les biens et services sont livrés.</t>
  </si>
  <si>
    <t>Si aucun schéma d'identification n'est précisé, il devrait être connu de l'Acheteur et du Vendeur, par exemple un identifiant précédemment échangé, attribué par l'acheteur ou le vendeur.</t>
  </si>
  <si>
    <t>Identifiant du schéma de l'identifiant de l'établissement de livraison</t>
  </si>
  <si>
    <t>Date à laquelle la livraison est effectuée.</t>
  </si>
  <si>
    <t>Groupe de termes métiers fournissant des informations sur la période de facturation.</t>
  </si>
  <si>
    <t>Utilisée pour indiquer le moment où la période couverte par la Facture commence et le moment où elle se termine.</t>
  </si>
  <si>
    <t>Date à laquelle commence la période de facturation.</t>
  </si>
  <si>
    <t>Cette date correspond au premier jour de la période.</t>
  </si>
  <si>
    <t>Date à laquelle se termine la période de facturation.</t>
  </si>
  <si>
    <t>Cette date correspond au dernier jour de la période.</t>
  </si>
  <si>
    <t>Groupe de termes métiers fournissant des informations sur l'adresse à laquelle les biens et services facturés ont été ou sont livrés.</t>
  </si>
  <si>
    <t>Dans le cas de l'enlèvement, l'adresse du lieu de livraison est l'adresse d'enlèvement. Les éléments pertinents de l'adresse doivent être remplis pour se conformer aux exigences légales.</t>
  </si>
  <si>
    <t>Il s'agit généralement des nom et numéro de la rue ou de la boîte postale.</t>
  </si>
  <si>
    <t>Nom usuel de la commune, ville ou village, dans laquelle se trouve l'adresse de livraison.</t>
  </si>
  <si>
    <t>Groupe de termes métiers fournissant des informations sur le paiement.</t>
  </si>
  <si>
    <t>Code indiquant le mode selon lequel un paiement doit être ou a été effectué.</t>
  </si>
  <si>
    <t>Les entrées suivantes de la liste de codes UNTDID 4461 [6] peuvent être utilisées:
- Instructions permanentes
- Virement SEPA
- Prélèvement SEPA
- Virement local
- Virement international hors-SEPA
- Prélèvement local
- Chèque
- Espèces
- Transfert de compte sur les livres du même fournisseur de services de paiement
- Pas de paiement (ajouter à la balance)
- Carte de paiement</t>
  </si>
  <si>
    <t>Texte indiquant le mode selon lequel un paiement doit être ou a été effectué.</t>
  </si>
  <si>
    <t>Exemple : espèces, carte de crédit, etc.</t>
  </si>
  <si>
    <t>Valeur textuelle utilisée pour établir un lien entre le paiement et la Facture, émise par le Vendeur.</t>
  </si>
  <si>
    <t>La référence aide le Vendeur à attribuer un paiement entrant au processus de paiement concerné. Lorsqu'une référence de paiement (par exemple, un numéro d'opération) est spécifiée, il convient que le système destinataire indique cette référence lors du paiement. Dans une opération bancaire, cette référence est rappelée au Vendeur dans la zone « note de remise ».</t>
  </si>
  <si>
    <t>Groupe de termes métiers fournissant des informations sur le paiement par virement.</t>
  </si>
  <si>
    <t>Identifiant unique du compte bancaire, domicilié dans un établissement financier, sur lequel il convient que soit effectué le paiement.</t>
  </si>
  <si>
    <t>Exemple : IBAN ou numéro de compte national.</t>
  </si>
  <si>
    <t>Nom d'un compte bancaire, domicilié dans un établissement financier, sur lequel il convient que soit effectué le paiement.</t>
  </si>
  <si>
    <t>Identifiant de l'établissement financier dans lequel est domicilié un compte bancaire.</t>
  </si>
  <si>
    <t>Exemple : code BIC ou NCC.</t>
  </si>
  <si>
    <t>Groupe de termes métiers fournissant des informations sur la carte utilisée pour le paiement.</t>
  </si>
  <si>
    <t>Utilisé seulement si l'Acheteur a choisi de payer par carte de crédit ou de débit.</t>
  </si>
  <si>
    <t>Numéro de compte primaire (PAN) de la carte utilisée pour le paiement.</t>
  </si>
  <si>
    <t>Conformément aux exigences générales applicables dans les établissements financiers, il convient qu'une Facture ne comporte jamais l'intégralité du numéro de compte primaire d'une carte, mais seulement les 4 à 6 derniers chiffres.</t>
  </si>
  <si>
    <t>Nom du titulaire de la carte de paiement</t>
  </si>
  <si>
    <t>Groupe de termes métiers spécifiant un prélèvement.</t>
  </si>
  <si>
    <t>Ce groupe peut être utilisé pour préciser dans la facture que le paiement sera effectué par le biais d'un SEPA ou d'un autre prélèvement initié par le Vendeur, conformément aux règles du SEPA ou d'un autre système de prélèvement.</t>
  </si>
  <si>
    <t>Identifiant unique attribué par le Bénéficiaire, utilisé comme référence pour le mandat de prélèvement automatique.</t>
  </si>
  <si>
    <t>Élément d'information obligatoire en cas de prélèvement SEPA.</t>
  </si>
  <si>
    <t>Identifiant de référence bancaire unique du Bénéficiaire ou du Vendeur, attribué par la banque du Bénéficiaire ou du Vendeur.</t>
  </si>
  <si>
    <t>Compte à débiter par prélèvement.</t>
  </si>
  <si>
    <t xml:space="preserve">Groupe de termes métiers fournissant des informations sur les remises applicables à la Facture dans son ensemble. </t>
  </si>
  <si>
    <t>Les déductions telles que la taxe retenue à la source peuvent donc être spécifiés dans ce groupe.</t>
  </si>
  <si>
    <t>Montant d'une remise de pied, hors TVA.</t>
  </si>
  <si>
    <t>Montant de base pouvant être utilisé conjointement avec le Pourcentage de remise au niveau du document pour calculer le Montant de la remise au niveau du document.</t>
  </si>
  <si>
    <t>Identification codée du type de TVA applicable à la remise au niveau du document.</t>
  </si>
  <si>
    <t>Les entrées suivantes de l'UNTDID 5305 [6] sont utilisées:
- Liable for VAT in a standard way
- Liable for VAT with a percentage rate of 0 (zero).
- Exempt from VAT/IGIC/IPSI.
- Reverse charge VAT/IGIC/IPSI rules apply.
- VAT/IGIC/IPSI not levied due to Intra-community supply rules.
- VAT/IGIC/IPSI not levied due to export outside of the EU.
- Sale is not subject to VAT/IGIC/IPSI.
- Liable for IGIC (Canary) tax
- Liable for IPSI (Ceuta/Melilla) tax</t>
  </si>
  <si>
    <t>Le Code de motif de la remise au niveau du document et le Motif de la remise au niveau du document doivent indiquer le même motif de remise.</t>
  </si>
  <si>
    <t>Groupe de termes métiers fournissant des informations sur les charges et frais et les taxes autres que la TVA applicables à la Facture dans son ensemble.</t>
  </si>
  <si>
    <t>Montant de base pouvant être utilisé conjointement avec le Pourcentage de charges ou frais au niveau du document pour calculer le Montant des charges ou frais au niveau du document.</t>
  </si>
  <si>
    <t>Identification codée du type de TVA applicable aux charges ou frais au niveau du document.</t>
  </si>
  <si>
    <t>Utiliser les entrées de la liste de codes UNTDID 7161 [6]. Le Code de motif des charges ou frais au niveau du document et le Motif des charges ou frais au niveau du document doivent indiquer le même motif de frais.</t>
  </si>
  <si>
    <t>Groupe de termes métiers fournissant des informations sur les totaux monétaires de la Facture.</t>
  </si>
  <si>
    <t>Somme du montant net de toutes les lignes de la Facture.</t>
  </si>
  <si>
    <t>Somme de toutes les remises au niveau du document de la Facture.</t>
  </si>
  <si>
    <t>Les remises appliquées au niveau des lignes sont incluses dans le Montant net de ligne de facture utilisé dans la Somme du montant net des lignes de facture.</t>
  </si>
  <si>
    <t>Les frais appliqués au niveau des lignes sont inclus dans le Montant net de ligne de facture utilisé dans la Somme du montant net des lignes de facture.</t>
  </si>
  <si>
    <t>Le Montant total de la facture hors TVA correspond à la Somme du montant net des lignes de facture, moins la Somme des remises au niveau du document, plus la Somme des charges ou frais au niveau du document.</t>
  </si>
  <si>
    <t>Le Montant total de la facture TVA comprise correspond à la somme de tous les montants de TVA des différents types de TVA.</t>
  </si>
  <si>
    <t>Montant total de la TVA exprimé dans la devise de comptabilisation acceptée ou exigée dans le pays du Vendeur.</t>
  </si>
  <si>
    <t>Doit être utilisé lorsque la Devise de comptabilisation de la TVA diffère du Code de devise de facturation.
La Devise de comptabilisation de la TVA n'est pas utilisée dans le calcul des totaux de la Facture.
Les listes de devises valides sont enregistrées auprès de l'Agence de maintenance de la norme ISO 4217 « Codes pour la représentation des monnaies et types de fonds ». Il est recommandé d'utiliser la représentation alpha-3.</t>
  </si>
  <si>
    <t>Le Montant total de la facture avec TVA comprise correspond au Montant total de la facture hors TVA auquel s'ajoute le Montant total de la facture TVA comprise. Le Montant total de la facture avec TVA comprise doit être supérieur ou égal à zéro.</t>
  </si>
  <si>
    <t>Somme des montants qui ont été payés par anticipation.</t>
  </si>
  <si>
    <t>Ce montant est soustrait du montant total de la facture avec la TVA pour calculer le montant dû pour le paiement.</t>
  </si>
  <si>
    <t>Montant à ajouter au montant total de la facture pour arrondir le montant à payer.</t>
  </si>
  <si>
    <t>Encours dont le paiement est demandé.</t>
  </si>
  <si>
    <t>Ce montant correspond au Montant total de la facture avec TVA comprise, moins le Montant payé qui a été payé par anticipation. Ce montant est égal à zéro si la Facture a été entièrement payée. Il est négatif si le Montant payé est supérieur au Montant total de la facture avec TVA comprise.</t>
  </si>
  <si>
    <t>Groupe de termes métiers fournissant des informations sur la répartition de la TVA par types.</t>
  </si>
  <si>
    <t>Somme de tous les montants imposables assujettis à un code et à un taux de type de TVA spécifiques (si le Taux de type de TVA est applicable).</t>
  </si>
  <si>
    <t>Somme du montant net des lignes de facture, moins les remises plus les charges ou frais au niveau du document qui sont assujettis à un code et à un taux de type de TVA spécifiques (si le Taux de type de TVA est applicable).</t>
  </si>
  <si>
    <t>S'obtient en multipliant la Base d'imposition du type de TVA par le Taux de type de TVA du type correspondant.</t>
  </si>
  <si>
    <t>Identification codée d’un type de TVA.</t>
  </si>
  <si>
    <t>Le Code de type de TVA et le Taux de type de TVA doivent être cohérents.</t>
  </si>
  <si>
    <t>Énoncé expliquant pourquoi un montant est exonéré de TVA.</t>
  </si>
  <si>
    <t>Articles 226 items 11 to 15 Directive 2006/112/EN</t>
  </si>
  <si>
    <t>Code expliquant pourquoi un montant est exonéré de TVA.</t>
  </si>
  <si>
    <t>Liste de codes issue et maintenue par le CEF</t>
  </si>
  <si>
    <t>Groupe de termes métiers fournissant des informations sur les documents justificatifs additionnels étayant les demandes formulées dans la Facture.</t>
  </si>
  <si>
    <t>Les documents justificatifs additionnels peuvent être utilisés pour référencer un numéro de document censé être connu du Destinataire, un document externe (référencé par une adresse URL) ou un document intégré (tel qu'un relevé périodique au format PDF). Le recours à un lien vers un document externe est nécessaire, par exemple, dans le cas de pièces jointes volumineuses et/ou lorsque des informations sensibles, par exemple, des services liés à la personne, doivent être séparées de la Facture elle-même.</t>
  </si>
  <si>
    <t>Description du document justificatif.</t>
  </si>
  <si>
    <t>Exemple : feuille de temps, rapport d'utilisation, etc.</t>
  </si>
  <si>
    <t>Adresse URL (Uniform Resource Locator) qui identifie l’emplacement du document externe.</t>
  </si>
  <si>
    <t>Moyen de localiser la ressource en décrivant son mécanisme d'accès primaire, par exemple http:// ou ftp://.
L'Emplacement de document externe doit être utilisé si l'Acheteur exige des informations supplémentaires étayant la facture.</t>
  </si>
  <si>
    <t>Document annexe intégré sous forme d'objet binaire.</t>
  </si>
  <si>
    <t>Le Document joint est utilisé lorsque de la documentation doit être stockée avec la Facture à des fins de référence ultérieure ou d'audit.</t>
  </si>
  <si>
    <t>Code Mime du document attaché</t>
  </si>
  <si>
    <t>Codes Mime autorisés : 
- application/pdf
- image/png
- image/jpeg
- text/csv
- application/vnd.openxmlformats
- officedocument.spreadsheetml.sheet
- application/vnd.oasis.opendocument. Spreadsheet</t>
  </si>
  <si>
    <t>Nom du fichier du document attaché.</t>
  </si>
  <si>
    <t>Groupe de termes métiers fournissant des informations sur des lignes de Facture individuelles.</t>
  </si>
  <si>
    <t>Commentaire fournissant des informations non structurées concernant la ligne de Facture.</t>
  </si>
  <si>
    <t>Identifiant d'un objet sur lequel la ligne de facturation est basée, attribué par le vendeur.</t>
  </si>
  <si>
    <t>Identifiant du schéma de l'identifiant d'un objet à la ligne de facture.</t>
  </si>
  <si>
    <t>Si l'identifiant du schéma à utiliser par le destinataire n'est pas évident, un identifiant du schéma conditionnel doit être utilisé parmi les entrées de liste de code UNTDID 1153 [6].</t>
  </si>
  <si>
    <t>Quantité d'articles (biens ou services) prise en compte dans la ligne de Facture.</t>
  </si>
  <si>
    <t>Unité de mesure applicable à la quantité facturée.</t>
  </si>
  <si>
    <t>Il convient que les unités de mesure soient exprimées selon les termes de la Recommandation UN/ECE N ° 20 « Codes des unités de mesure utilisées dans le commerce international » [7], par exemple « KGM » pour kilogramme.</t>
  </si>
  <si>
    <t>Ce montant est « net » hors TVA, c'est-à-dire qu'il inclut des remises et charges ou frais au niveau de la ligne ainsi que des autres taxes afférentes.</t>
  </si>
  <si>
    <t>Identifiant d'une ligne d'un bon de commande référencée, généré par l'Acheteur.</t>
  </si>
  <si>
    <t>Si nécessaire, cette référence doit être fournie par l'Acheteur au Vendeur avant émission de la Facture.</t>
  </si>
  <si>
    <t>Groupe de termes métiers fournissant des informations sur la période de facturation concernant la ligne de Facture.</t>
  </si>
  <si>
    <t>Est également appelé période de livraison de la facture.</t>
  </si>
  <si>
    <t>Date à laquelle la période de facturation commence pour cette ligne de Facture.</t>
  </si>
  <si>
    <t>Groupe de termes métiers fournissant des informations sur les remises applicables à une ligne de Facture.</t>
  </si>
  <si>
    <t>Montant de base pouvant être utilisé conjointement avec le Pourcentage de remise applicable à la ligne de facture pour calculer le Montant de la remise applicable à la ligne de facture.</t>
  </si>
  <si>
    <t>Pourcentage pouvant être utilisé conjointement avec l'Assiette de la remise applicable à la ligne de facture pour calculer le Montant de la remise applicable à la ligne de facture.</t>
  </si>
  <si>
    <t>Motif de la remise applicable à la ligne de Facture, exprimé sous forme de texte.</t>
  </si>
  <si>
    <t>Motif de la remise applicable à la ligne de Facture, exprimé sous forme de code.</t>
  </si>
  <si>
    <t>Voir liste de code UNTDID5189. 
Le Code de motif de la remise applicable à la ligne de facture et le Motif de la remise applicable à la ligne de facture doivent indiquer le même motif de remise.</t>
  </si>
  <si>
    <t>Groupe de termes métiers fournissant des informations sur les charges et frais et les taxes autres que la TVA applicables à une ligne de Facture individuelle.</t>
  </si>
  <si>
    <t>Toutes les charges et  frais et taxes sont supposés être assujettis au même taux de TVA que la ligne de Facture.</t>
  </si>
  <si>
    <t>Montant de frais, hors TVA.</t>
  </si>
  <si>
    <t>Montant de base pouvant être utilisé conjointement avec le Pourcentage de charges et frais applicable à la ligne de facture pour calculer le Montant des charges et frais applicables à la ligne de facture.</t>
  </si>
  <si>
    <t>Pourcentage pouvant être utilisé conjointement avec l'Assiette des charges et frais applicables à la ligne de facture pour calculer le Montant des charges et frais applicables à la ligne de facture.</t>
  </si>
  <si>
    <t>Motif des charges et frais applicables à la ligne de Facture, exprimé sous forme de texte.</t>
  </si>
  <si>
    <t>Motif des charges et frais applicables à la ligne de Facture, exprimé sous forme de code.</t>
  </si>
  <si>
    <t>Voir liste de code UNTDID7161. 
Le Code de motif des charges et frais applicables à la ligne de facture et le Motif des charges et frais applicables à la ligne de facture doivent indiquer le même motif de frais.</t>
  </si>
  <si>
    <t>Groupe de termes métiers fournissant des informations sur le prix appliqué pour les biens et services facturés sur la ligne de Facture.</t>
  </si>
  <si>
    <t>Prix d'un article, hors TVA, après application du Rabais sur le prix de l'article.</t>
  </si>
  <si>
    <t>Le Prix net de l'article doit être égal au Prix brut de l'article, moins le Rabais sur le prix de l'article.</t>
  </si>
  <si>
    <t>Remise totale qui, une fois soustraite du Prix brut de l'article, donne le Prix net de l'article.</t>
  </si>
  <si>
    <t>S'applique exclusivement à l'unité et si elle n'est pas incluse dans le Prix brut de l'article.</t>
  </si>
  <si>
    <t>Prix unitaire, hors TVA, avant application du Rabais sur le prix de l'article.</t>
  </si>
  <si>
    <t>Nombre d'articles sur lequel s'applique le prix.</t>
  </si>
  <si>
    <t>Unité de mesure applicable à la Quantité de base du prix de l'article.</t>
  </si>
  <si>
    <t>Il convient que l'Unité de mesure de la quantité de base du prix de l'article soit identique à l'Unité de mesure de quantité facturée.
Il convient que les unités de mesure soient exprimées selon les termes de la Recommandation UN-ECE N ° 20 « Codes des unités de mesure utilisées dans le commerce international » [7], par exemple « KGM » pour kilogramme.</t>
  </si>
  <si>
    <t>Groupe de termes métiers fournissant des informations sur la TVA applicable aux biens et services facturés sur la ligne de Facture.</t>
  </si>
  <si>
    <t>Un taux de TVA de zéro pour cent est appliqué dans les calculs même si l'article se trouve hors du champ d'application de la TVA.</t>
  </si>
  <si>
    <t>Groupe de termes métiers fournissant des informations sur les biens et services facturés.</t>
  </si>
  <si>
    <t>Nom d'un article.</t>
  </si>
  <si>
    <t>Description d'un article.</t>
  </si>
  <si>
    <t>La description de l'article permet de présenter l'article et ses caractéristiques avec plus de détails que le Nom de l'article.</t>
  </si>
  <si>
    <t>Identifiant attribué par le Vendeur à un article.</t>
  </si>
  <si>
    <t>Identifiant attribué par l'Acheteur à un article.</t>
  </si>
  <si>
    <t>Identifiant du schéma de l'identifiant standard de l'article</t>
  </si>
  <si>
    <t>Les codes de classement sont utilisés pour permettre le regroupement d'articles similaires à des fins diverses, par exemple marchés publics (CPV), e-commerce (UNSPSC), etc.</t>
  </si>
  <si>
    <t>Identifiant du schéma de l'identifiant de classification de l'article</t>
  </si>
  <si>
    <t>Le schéma d'identification doit être choisi parmi les entrées disponibles dans l'UNTDID 7143 [6].</t>
  </si>
  <si>
    <t>Version du schéma d'identification.</t>
  </si>
  <si>
    <t>Code identifiant le pays d'où provient l'article.</t>
  </si>
  <si>
    <t>Exemple : Couleur.</t>
  </si>
  <si>
    <t>Exemple : Rouge.</t>
  </si>
  <si>
    <t>G2.01
G2.03 (B2G)</t>
  </si>
  <si>
    <t>G2.01
G2.03 (B2G)
G1.49</t>
  </si>
  <si>
    <r>
      <t>Colonne N "Note d'usage EN16931" :</t>
    </r>
    <r>
      <rPr>
        <sz val="10"/>
        <color rgb="FF2F5597"/>
        <rFont val="Calibri"/>
        <family val="2"/>
      </rPr>
      <t xml:space="preserve"> Indique l'utilisation dans la norme</t>
    </r>
  </si>
  <si>
    <r>
      <t>Colonne O "Données flux 1"</t>
    </r>
    <r>
      <rPr>
        <sz val="10"/>
        <color rgb="FF2F5597"/>
        <rFont val="Calibri"/>
        <family val="2"/>
        <charset val="1"/>
      </rPr>
      <t xml:space="preserve"> : indique par une coche si c'est du flux 1 (données de paiement)</t>
    </r>
  </si>
  <si>
    <r>
      <t>Colonne P "Trajectoire" :</t>
    </r>
    <r>
      <rPr>
        <sz val="10"/>
        <color rgb="FF2F5597"/>
        <rFont val="Calibri"/>
        <family val="2"/>
      </rPr>
      <t xml:space="preserve"> Indique la trajectoire des données qui sera demandée lors du démarrage ou à la cible dans un calendrier restant à determiner</t>
    </r>
  </si>
  <si>
    <r>
      <t>Colonne Q-R "Règles générique EDI CPRO"</t>
    </r>
    <r>
      <rPr>
        <b/>
        <sz val="10"/>
        <color rgb="FF2F5597"/>
        <rFont val="Calibri"/>
        <family val="2"/>
      </rPr>
      <t xml:space="preserve"> &amp; "Règles synthaxique EDI CPRO" </t>
    </r>
    <r>
      <rPr>
        <sz val="10"/>
        <color rgb="FF2F5597"/>
        <rFont val="Calibri"/>
        <family val="2"/>
        <charset val="1"/>
      </rPr>
      <t>: ce sont les règles de gestion spécifiques. Chaque rège de gestion est codifiée et détaillée dans l'onglet "</t>
    </r>
    <r>
      <rPr>
        <b/>
        <sz val="10"/>
        <color rgb="FF2F5597"/>
        <rFont val="Calibri"/>
        <family val="2"/>
      </rPr>
      <t>Règles de gestion CPRO</t>
    </r>
    <r>
      <rPr>
        <sz val="10"/>
        <color rgb="FF2F5597"/>
        <rFont val="Calibri"/>
        <family val="2"/>
        <charset val="1"/>
      </rPr>
      <t>"</t>
    </r>
  </si>
  <si>
    <r>
      <t xml:space="preserve">Ce document est structuré en plusieurs onglets : l'onglet </t>
    </r>
    <r>
      <rPr>
        <b/>
        <sz val="10"/>
        <color rgb="FF2F5597"/>
        <rFont val="Calibri"/>
        <family val="2"/>
        <charset val="1"/>
      </rPr>
      <t>notice</t>
    </r>
    <r>
      <rPr>
        <sz val="10"/>
        <color rgb="FF2F5597"/>
        <rFont val="Calibri"/>
        <family val="2"/>
        <charset val="1"/>
      </rPr>
      <t xml:space="preserve">, les onglets dédiés </t>
    </r>
    <r>
      <rPr>
        <b/>
        <sz val="10"/>
        <color rgb="FF2F5597"/>
        <rFont val="Calibri"/>
        <family val="2"/>
        <charset val="1"/>
      </rPr>
      <t>aux différents formats sémantiques</t>
    </r>
    <r>
      <rPr>
        <sz val="10"/>
        <color rgb="FF2F5597"/>
        <rFont val="Calibri"/>
        <family val="2"/>
        <charset val="1"/>
      </rPr>
      <t xml:space="preserve"> et l'onglet regroupant les </t>
    </r>
    <r>
      <rPr>
        <b/>
        <sz val="10"/>
        <color rgb="FF2F5597"/>
        <rFont val="Calibri"/>
        <family val="2"/>
        <charset val="1"/>
      </rPr>
      <t>listes d'énumération</t>
    </r>
    <r>
      <rPr>
        <sz val="10"/>
        <color rgb="FF2F5597"/>
        <rFont val="Calibri"/>
        <family val="2"/>
        <charset val="1"/>
      </rPr>
      <t>.
L'onglet "Règle de la norme EN16931" comporte l'ensemble des règles de gestion de la norme qui sont en sus des règles de gestion spécifique de Chorus PRO que vous trouverez dans chacun des onglets de chaque format sémantique (Colonne Q et R).
Chaque onglet dédié à un format sémantique présente la même organisation. L'ensemble des blocs, sous-blocs et données est détaillé suivant les caractéristiques suivantes :</t>
    </r>
  </si>
  <si>
    <t>Si l'identification du schéma est 0009 (SIRET), alors l'identifiant doit être sur 14 caractères</t>
  </si>
  <si>
    <t>Tous les champs date sont sous le format suivant :
AAAA-MM- JJ en UBL
AAAAMMJJ en CII</t>
  </si>
  <si>
    <t>Identifiant privée de l'acheteur</t>
  </si>
  <si>
    <t>Identifiant de référence de mandat</t>
  </si>
  <si>
    <t>Identifiant bancaire du créancier</t>
  </si>
  <si>
    <t>Le montant total des charges et des remises applicables à l’ensemble du document doivent être reportées dans la balise « Montant Remise » (BT-107) et « Montant Charge » (BT-108)</t>
  </si>
  <si>
    <t>Le montant total de la facture hors TVA (BT-109) doit être égale à la somme des montants de base d'imposition du type de TVA  (BT-116)</t>
  </si>
  <si>
    <t>La référence à l’engagement (B2G) ou du bon de commande (B2B) comporte 50 caractères maximum</t>
  </si>
  <si>
    <t>Identification du Vendeur</t>
  </si>
  <si>
    <t>C'est le numéro de SIRET qu'il faudra à minima renseigner</t>
  </si>
  <si>
    <t>Code SIREN</t>
  </si>
  <si>
    <t>G1.61</t>
  </si>
  <si>
    <t>Référence permettant au Vendeur d'indiquer qu'il est enregistré auprès de l'administration fiscale.
Pour la France, cette donnée ne permet pas de véhiculer le n° de TVA intracommunautaire</t>
  </si>
  <si>
    <t>Cette donnée n'est pas utilisée en général en France. C'est BT-8 qui indique le régime qui est normalement utilisée.</t>
  </si>
  <si>
    <t>Uniquement dans le cadre d'un flux 2, si l'adresse n'est pas renseignée, l'application reprendre l'adresse de l'acheteur</t>
  </si>
  <si>
    <t>Si l'identifiant de compte de paiement (BT-84) est un IBAN, l’Identifiant de prestataire de services de paiement (BT-86), facultatif, doit être un BIC</t>
  </si>
  <si>
    <t>Si au niveau de l'identifiant de l'acheteur (BT-46), seul le SIREN est renseigné, le routage de la facture sera fait au niveau de l'établissement principal de l'entreprise</t>
  </si>
  <si>
    <t>Une Ventilation de la TVA (BG-23) avec le Code de type de TVA (BT-118) « Exonération de TVA » (valeur "E") doit comprendre un Code de motif d'exonération de la TVA (BT-121).</t>
  </si>
  <si>
    <t>P1.03
G1.13</t>
  </si>
  <si>
    <t>ID de la ligne de facture</t>
  </si>
  <si>
    <t>G1.62</t>
  </si>
  <si>
    <t>L'ID de la ligne de facture doit être unique pour une même facture</t>
  </si>
  <si>
    <t>BT-18-1</t>
  </si>
  <si>
    <t>G1.63</t>
  </si>
  <si>
    <t>Le SIREN de l'acheteur est obligatoire</t>
  </si>
  <si>
    <t>Le SIREN du vendeur est obligatoire et doit être connu de la base INSEE</t>
  </si>
  <si>
    <t>Si la donnée n'est pas présente dans le flux, la PFP déduira la date d'émission de la facture antérieure à partir de la facture d'origine (BT-25).</t>
  </si>
  <si>
    <t>Vérifier le format du numéro de TVA en fonction du code pays (norme alpha-2 uniquement):
Lien vers les formats en fonction du code pays: https://ec.europa.eu/taxation_customs/vies/faqvies.do#item_11</t>
  </si>
  <si>
    <t>Seules les codes de catégorie de TVA suivants seront acceptés: 
S = Taux de TVA standard
Z = Taux de TVA égal à 0 (non applicable en France)
E = Exempté de TVA
AE = Autoliquidation de TVA
K = Autoliquidation pour cause de livraison intracommunautaire
G = Exempté de TVA pour Export hors UE
O = Hors du périmètre d'application de la TVA
L = Iles Canaries
M = Ceuta et Mellila</t>
  </si>
  <si>
    <t>Seules les codes suivants seront acceptés:
AA = Remise pour publicité
ABL = Supplément emballage
ADR = Autres services
ADS = Commande d'une palette complète
ADT = Enlèvement
FC = Frais de transport
FI = Frais financiers
LA = Etiquetage</t>
  </si>
  <si>
    <t>PRÉLÈVEMENT</t>
  </si>
  <si>
    <t>Note à la ligne permettant d'indiquer si la ligne concerne une DEEE</t>
  </si>
  <si>
    <t>G1.64</t>
  </si>
  <si>
    <t>Le cadre de facturation est obligatoire</t>
  </si>
  <si>
    <t>Cadre de facturation</t>
  </si>
  <si>
    <t>Les type de factures autorisés sont:
Code - Description
261 - Avoir autofacturée
380 - Facture commerciale
381 - Avoir
384 : Facture rectificative
386 : Facture d'acompte
389 - Facture auto-facturée
Les deux types de factures ci-dessous devront être utilisées uniquement dans le cadre de la subrogation
393 - Facture d'affacturage
396 - Avoir affacturée</t>
  </si>
  <si>
    <r>
      <t xml:space="preserve">G1.09
G1.36
</t>
    </r>
    <r>
      <rPr>
        <sz val="11"/>
        <rFont val="Arial"/>
        <family val="2"/>
      </rPr>
      <t>P1.12</t>
    </r>
  </si>
  <si>
    <t xml:space="preserve">Identifiant à la TVA du vendeur est facultatif pour les franchisés en base
</t>
  </si>
  <si>
    <t>Dans le cas d'une facture en franchise en base n'a pas de bloc de détail TVA avec un code TVA = "S" (pas de TVA) et BT-110 (Montant total de TVA de la facture) doit être égale à 0.</t>
  </si>
  <si>
    <t>Le montant total de TVA de la facture (BT-110) est égal à la somme des montants de TVA de la ventilation de TVA (BT-117)</t>
  </si>
  <si>
    <t>Dans l'application Chorus PRO, l'identifiant unique du numéro de facture sera composé des éléments suivants:
 - Numéro de facture (20 caractères maximum)
 - Année (Issue de la date d'émission de la facture)
 - Identifiant du fournisseur (N° SIRET)
Le numéro de facture doit respecter la reglementation du BOFIP suivante:
https://bofip.impots.gouv.fr/bofip/140-PGP.html/identifiant%3DBOI-TVA-DECLA-30-20-20-10-20131018
Section : A. La numérotation des factures</t>
  </si>
  <si>
    <t>G2.20</t>
  </si>
  <si>
    <t>Le SIRET du vendeur est obligatoire</t>
  </si>
  <si>
    <t>Identifiant de l'acheteur (Code de routage)</t>
  </si>
  <si>
    <t>Identifiant du schéma (Code de routage)</t>
  </si>
  <si>
    <t>Le code de routage comporte 100 caractères maximum</t>
  </si>
  <si>
    <t>Code de routage</t>
  </si>
  <si>
    <t>Le code de routage est un code au format alphanumérique. Les caractères spéciaux suivants sont autorisés :
- Lettres majuscules : ‘A’ à ‘Z’
- Lettres minuscules : ‘a’ à ‘z’
- Chiffres : ‘0’ à ‘9’
- Underscore : ‘_’
- Tiret : ‘–‘
- Espace et caractère accentué</t>
  </si>
  <si>
    <r>
      <t xml:space="preserve">/cac:AccountingCustomerParty/cac:Party/cac:PartyIdentification/cbc:ID/@schemeID
SchemeID = </t>
    </r>
    <r>
      <rPr>
        <sz val="11"/>
        <rFont val="Arial"/>
        <family val="2"/>
      </rPr>
      <t>0009</t>
    </r>
  </si>
  <si>
    <t>/cac:AccountingCustomerParty/cac:Party/cac:PartyLegalEntity/cbc:CompanyID/@schemeID
SchemeID = 0002</t>
  </si>
  <si>
    <t>L'adressage d’une facture dépend des informations contenues dans le flux.
En effet, il y a plusieurs possibilités dans le flux pour adresser une facture dans cet ordre de priorité :
1. BT-49 (Adresse électronique de l’acheteur). Cette balise permet de renseigner le code ligne d’adressage de l’annuaire. 
2. BT-46 Identifiant de l'acheteur (SIRET) / Identifiant de l'acheteur (Code de routage)
3. SI BT-49 et BT-46 (SIRET) ne sont pas renseignées, la facture sera adressée à l'établissement principal renseigné dans l'annuaire à partir du SIREN (BT-47)
L’explication du fonctionnement de l’adressage d’une facture est disponible dans les spécifications de l’annuaire.</t>
  </si>
  <si>
    <t>G2.19
G2.29</t>
  </si>
  <si>
    <t>G1.63
G1.58</t>
  </si>
  <si>
    <t>Dans une facture, il faut que soit la date de livraison soit renseignée (BT-72), ou les données de la période de facturation (BG-14) sauf pour les factures d'acompte (BT-3) est égal à 386.</t>
  </si>
  <si>
    <t>UNTDID 4451, avec sous liste prédéfinie :
PMT  Texte : mention 40 €
AAB Texte : mention escompte
PMD Texte : mention pénalités
AAC : Clause de subrogation factoring
AAI : Information générale : des éléments en général en fond de page des factures papier
SUR : Remarques fournisseur
REG : Information réglementaire : par exemple adresse du siège (si différente de l'adresse usuelle), information sur caractéristique d'assurance / Membre d'un centre de gestion
ABL : Information légale : par exemple N° registre des métiers, RCS
TXD :  Information fiscale
CUS : Information douanière</t>
  </si>
  <si>
    <t>Pour Flux 2:
-  CII / UBL EN16931 : urn:cen.eu:en16931:2017
Pour Factur-x, par profils : 
- BASIC :  urn:cen.eu:en16931:2017#compliant#urn:factur-x.eu:1p0:basic
- EN 16931 (Comfort) : urn:cen.eu:en16931:2017
- EXTENDED : urn:cen.eu:en16931:2017#conformant#urn:factur-x.eu:1p0:extended
Pour les Flux 1:
DEMARRAGE : 
urn.cpro.gouv.fr:1p0:einvoicingextract
Pour le Flux de e-reporting
urn.cpro.gouv.fr:1p0:ereporting</t>
  </si>
  <si>
    <t>Si une occurence de la ventilation de TVA a pour motif "VATEX_franchise" ou "VATEX_EU_F", "VATEX_EU_I", "VATEX_EU_J", alors il ne peut pas y avoir d 'occurrence de (BG-22) avec un code TVA (BT-118) = "S" et que le Montant TVA de la facture (BT-110) doit être égal à 0</t>
  </si>
  <si>
    <t>G1.13
G1.51
G1.53</t>
  </si>
  <si>
    <t>Si le cadre de facturation est A2 « FACTURE DÉJÀ PAYEE », la seule valeur acceptée pour la balise « montant à payer » est « 0»</t>
  </si>
  <si>
    <t>La liste des cadres de facturation est provisoire
Les valeurs autorisées pour le Cadre (Mode de Facturation) sont:
B1 : Dépôt d'une facture de bien
S1 : Dépôt d'une facture de service
M1 : Dépôt d'une facture mixte
B2 : Dépôt d'une facture de bien déjà payée
S2 : Dépôt d'une facture de service déjà payée
M2 : Dépôt d'une facture mixte déjà payée
B3 : Dépôt d'une facture de bien de sous-traitance avec paiement direct (*)
S3 : Dépôt d'une facture de service de sous-traitance avec paiement direct (*)
M3 : Dépôt d'une facture mixte de sous-traitance avec paiement direct (*)
B4 : Dépôt d'une facture d'acompte sur vente de biens
S4 : Dépôt d'une facture d'acompte sur prestation de service
M4 : Dépôt d'une facture d'acompte mixte
B5 : Dépôt par un sous-traitant d’une facture de bien
S5 : Dépôt par un sous-traitant d’une facture de service
M5 :Dépôt par un sous-traitant d’une facture mixte
B6 : Dépôt par un cotraitant d’une facture de bien
S6 : Dépôt par un cotraitant d’une facture de service
M6 : Dépôt par un cotraitant d’une facture mixte
(*) : Uniquement pour le B2G</t>
  </si>
  <si>
    <t>L'identifiant à la TVA du vendeur est obligatoire si le montant HT est &gt; 150 € et que le vendeur n'est pas en franchise de base</t>
  </si>
  <si>
    <t>Obligatoire si code pays du vendeur est HORS UE ou liste des pays avec lesquels la France a signé une convention d'assistance au recouvrement.
la liste des Etats est fixée par arrêté du ministre du 15 mai 2013 modifiée par arrêté du 16 février 2021 disponible sur légifrance à cette adresse :
https://www.legifrance.gouv.fr/loda/id/JORFTEXT000027655132/</t>
  </si>
  <si>
    <t>BT-8:
L'option de TVA sur les débits est générale et l'emporte sur l'ensemble des factures émises. En cas de prestations de services et d'option pour les débits, l'exigibilité de la TVA est due à la livraison (équivaut la plupart du temps à l'émission de la facture) et suit le régime des ventes. L'option pour les débits est indiqué au travers du BT-8. Le BT -8 ne sera renseigné que si l'entreprise a opté pour les débits</t>
  </si>
  <si>
    <t>G1.02
G1.33
G1.59
G1.60
G1.64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</si>
</sst>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62">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0"/>
      <color rgb="FFFFFFFF"/>
      <name val="Arial"/>
      <family val="2"/>
      <charset val="1"/>
    </font>
    <font>
      <b/>
      <sz val="10"/>
      <color rgb="FF000000"/>
      <name val="Arial"/>
      <family val="2"/>
      <charset val="1"/>
    </font>
    <font>
      <sz val="10"/>
      <color rgb="FFCC0000"/>
      <name val="Arial"/>
      <family val="2"/>
      <charset val="1"/>
    </font>
    <font>
      <sz val="10"/>
      <color rgb="FF333333"/>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b/>
      <sz val="24"/>
      <color rgb="FF000000"/>
      <name val="Arial"/>
      <family val="2"/>
      <charset val="1"/>
    </font>
    <font>
      <sz val="18"/>
      <color rgb="FF000000"/>
      <name val="Arial"/>
      <family val="2"/>
      <charset val="1"/>
    </font>
    <font>
      <sz val="12"/>
      <color rgb="FF000000"/>
      <name val="Arial"/>
      <family val="2"/>
      <charset val="1"/>
    </font>
    <font>
      <u/>
      <sz val="10"/>
      <color rgb="FF0000EE"/>
      <name val="Arial"/>
      <family val="2"/>
      <charset val="1"/>
    </font>
    <font>
      <u/>
      <sz val="11"/>
      <color rgb="FF0563C1"/>
      <name val="Calibri"/>
      <family val="2"/>
      <charset val="1"/>
    </font>
    <font>
      <sz val="10"/>
      <color rgb="FF996600"/>
      <name val="Arial"/>
      <family val="2"/>
      <charset val="1"/>
    </font>
    <font>
      <sz val="11"/>
      <color rgb="FF2F5597"/>
      <name val="Calibri"/>
      <family val="2"/>
      <charset val="1"/>
    </font>
    <font>
      <b/>
      <sz val="18"/>
      <color rgb="FF2F5597"/>
      <name val="Calibri"/>
      <family val="2"/>
      <charset val="1"/>
    </font>
    <font>
      <sz val="11"/>
      <color rgb="FFFFFFFF"/>
      <name val="Calibri"/>
      <family val="2"/>
      <charset val="1"/>
    </font>
    <font>
      <sz val="10"/>
      <color rgb="FF2F5597"/>
      <name val="Calibri"/>
      <family val="2"/>
      <charset val="1"/>
    </font>
    <font>
      <b/>
      <sz val="10"/>
      <color rgb="FF2F5597"/>
      <name val="Calibri"/>
      <family val="2"/>
      <charset val="1"/>
    </font>
    <font>
      <sz val="11"/>
      <name val="Calibri"/>
      <family val="2"/>
      <charset val="1"/>
    </font>
    <font>
      <b/>
      <sz val="11"/>
      <color rgb="FF000000"/>
      <name val="Calibri"/>
      <family val="2"/>
      <charset val="1"/>
    </font>
    <font>
      <sz val="11"/>
      <name val="Arial"/>
      <family val="2"/>
      <charset val="1"/>
    </font>
    <font>
      <sz val="8"/>
      <name val="Arial"/>
      <family val="2"/>
      <charset val="1"/>
    </font>
    <font>
      <sz val="8"/>
      <color rgb="FF000000"/>
      <name val="Arial"/>
      <family val="2"/>
      <charset val="1"/>
    </font>
    <font>
      <sz val="11"/>
      <color rgb="FF000000"/>
      <name val="Arial"/>
      <family val="2"/>
      <charset val="1"/>
    </font>
    <font>
      <sz val="11"/>
      <color rgb="FFFF0000"/>
      <name val="Arial"/>
      <family val="2"/>
      <charset val="1"/>
    </font>
    <font>
      <sz val="9"/>
      <color rgb="FF000000"/>
      <name val="Calibri"/>
      <family val="2"/>
      <charset val="1"/>
    </font>
    <font>
      <b/>
      <sz val="9"/>
      <color rgb="FF000000"/>
      <name val="Calibri"/>
      <family val="2"/>
      <charset val="1"/>
    </font>
    <font>
      <b/>
      <sz val="11"/>
      <color rgb="FFFFFFFF"/>
      <name val="Calibri"/>
      <family val="2"/>
      <charset val="1"/>
    </font>
    <font>
      <i/>
      <sz val="11"/>
      <color rgb="FF000000"/>
      <name val="Calibri"/>
      <family val="2"/>
      <charset val="1"/>
    </font>
    <font>
      <sz val="11"/>
      <color rgb="FF3D4756"/>
      <name val="Calibri"/>
      <family val="2"/>
      <charset val="1"/>
    </font>
    <font>
      <b/>
      <sz val="11"/>
      <name val="Calibri"/>
      <family val="2"/>
      <charset val="1"/>
    </font>
    <font>
      <i/>
      <sz val="11"/>
      <name val="Calibri"/>
      <family val="2"/>
      <charset val="1"/>
    </font>
    <font>
      <b/>
      <i/>
      <sz val="11"/>
      <name val="Calibri"/>
      <family val="2"/>
      <charset val="1"/>
    </font>
    <font>
      <sz val="10"/>
      <color rgb="FF000000"/>
      <name val="Arial Unicode MS"/>
      <family val="2"/>
      <charset val="1"/>
    </font>
    <font>
      <b/>
      <sz val="8"/>
      <color rgb="FF000000"/>
      <name val="Tahoma"/>
      <family val="2"/>
      <charset val="1"/>
    </font>
    <font>
      <sz val="8"/>
      <color rgb="FF000000"/>
      <name val="Tahoma"/>
      <family val="2"/>
      <charset val="1"/>
    </font>
    <font>
      <sz val="11"/>
      <color rgb="FF000000"/>
      <name val="Calibri"/>
      <family val="2"/>
      <charset val="1"/>
    </font>
    <font>
      <sz val="11"/>
      <color rgb="FFFF0000"/>
      <name val="Calibri"/>
      <family val="2"/>
      <charset val="1"/>
    </font>
    <font>
      <sz val="11"/>
      <name val="Arial"/>
      <family val="2"/>
    </font>
    <font>
      <sz val="11"/>
      <color rgb="FFFF0000"/>
      <name val="Arial"/>
      <family val="2"/>
    </font>
    <font>
      <b/>
      <sz val="14"/>
      <color theme="0"/>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b/>
      <sz val="10"/>
      <color rgb="FF2F5597"/>
      <name val="Calibri"/>
      <family val="2"/>
    </font>
    <font>
      <u/>
      <sz val="11"/>
      <color theme="10"/>
      <name val="Calibri"/>
      <family val="2"/>
      <charset val="1"/>
    </font>
    <font>
      <sz val="10"/>
      <color rgb="FF000000"/>
      <name val="Times New Roman"/>
      <family val="1"/>
    </font>
    <font>
      <u/>
      <sz val="11"/>
      <color theme="10"/>
      <name val="Calibri"/>
      <family val="2"/>
      <scheme val="minor"/>
    </font>
    <font>
      <sz val="10"/>
      <color theme="1"/>
      <name val="Calibri"/>
      <family val="2"/>
    </font>
    <font>
      <sz val="11"/>
      <color theme="1"/>
      <name val="Calibri Light"/>
      <family val="2"/>
    </font>
    <font>
      <sz val="11"/>
      <color theme="1"/>
      <name val="Arial"/>
      <family val="2"/>
      <charset val="1"/>
    </font>
    <font>
      <sz val="10"/>
      <color rgb="FF2F5597"/>
      <name val="Calibri"/>
      <family val="2"/>
    </font>
    <font>
      <sz val="11"/>
      <color rgb="FF000000"/>
      <name val="Arial"/>
      <family val="2"/>
    </font>
    <font>
      <sz val="8"/>
      <color rgb="FF000000"/>
      <name val="Arial"/>
      <family val="2"/>
    </font>
    <font>
      <sz val="11"/>
      <color theme="1"/>
      <name val="Arial"/>
      <family val="2"/>
    </font>
    <font>
      <sz val="8"/>
      <name val="Arial"/>
      <family val="2"/>
    </font>
    <font>
      <sz val="10"/>
      <color rgb="FF000000"/>
      <name val="Times New Roman"/>
      <family val="1"/>
    </font>
  </fonts>
  <fills count="31">
    <fill>
      <patternFill patternType="none"/>
    </fill>
    <fill>
      <patternFill patternType="gray125"/>
    </fill>
    <fill>
      <patternFill patternType="solid">
        <fgColor rgb="FF000000"/>
        <bgColor rgb="FF003300"/>
      </patternFill>
    </fill>
    <fill>
      <patternFill patternType="solid">
        <fgColor rgb="FF808080"/>
        <bgColor rgb="FF8FAADC"/>
      </patternFill>
    </fill>
    <fill>
      <patternFill patternType="solid">
        <fgColor rgb="FFDDDDDD"/>
        <bgColor rgb="FFD9D9D9"/>
      </patternFill>
    </fill>
    <fill>
      <patternFill patternType="solid">
        <fgColor rgb="FFFFCCCC"/>
        <bgColor rgb="FFF8CBAD"/>
      </patternFill>
    </fill>
    <fill>
      <patternFill patternType="solid">
        <fgColor rgb="FFFFFFCC"/>
        <bgColor rgb="FFFFFFFF"/>
      </patternFill>
    </fill>
    <fill>
      <patternFill patternType="solid">
        <fgColor rgb="FFCC0000"/>
        <bgColor rgb="FFFF0000"/>
      </patternFill>
    </fill>
    <fill>
      <patternFill patternType="solid">
        <fgColor rgb="FFCCFFCC"/>
        <bgColor rgb="FFDEEBF7"/>
      </patternFill>
    </fill>
    <fill>
      <patternFill patternType="solid">
        <fgColor rgb="FF2F5597"/>
        <bgColor rgb="FF1F4E79"/>
      </patternFill>
    </fill>
    <fill>
      <patternFill patternType="solid">
        <fgColor rgb="FFF2F2F2"/>
        <bgColor rgb="FFECECEC"/>
      </patternFill>
    </fill>
    <fill>
      <patternFill patternType="solid">
        <fgColor rgb="FFFFFFFF"/>
        <bgColor rgb="FFF2F2F2"/>
      </patternFill>
    </fill>
    <fill>
      <patternFill patternType="solid">
        <fgColor rgb="FFD9D9D9"/>
        <bgColor rgb="FFDDDDDD"/>
      </patternFill>
    </fill>
    <fill>
      <patternFill patternType="solid">
        <fgColor rgb="FFF4B183"/>
        <bgColor rgb="FFF8CBAD"/>
      </patternFill>
    </fill>
    <fill>
      <patternFill patternType="solid">
        <fgColor rgb="FF8FAADC"/>
        <bgColor rgb="FFB4C7E7"/>
      </patternFill>
    </fill>
    <fill>
      <patternFill patternType="solid">
        <fgColor rgb="FFECECEC"/>
        <bgColor rgb="FFE7E6E6"/>
      </patternFill>
    </fill>
    <fill>
      <patternFill patternType="solid">
        <fgColor rgb="FFFBE5D6"/>
        <bgColor rgb="FFE7E6E6"/>
      </patternFill>
    </fill>
    <fill>
      <patternFill patternType="solid">
        <fgColor rgb="FFB4C7E7"/>
        <bgColor rgb="FFBDD7EE"/>
      </patternFill>
    </fill>
    <fill>
      <patternFill patternType="solid">
        <fgColor rgb="FFF8CBAD"/>
        <bgColor rgb="FFFFCCCC"/>
      </patternFill>
    </fill>
    <fill>
      <patternFill patternType="solid">
        <fgColor rgb="FFDAE3F3"/>
        <bgColor rgb="FFDEEBF7"/>
      </patternFill>
    </fill>
    <fill>
      <patternFill patternType="solid">
        <fgColor rgb="FF1F4E79"/>
        <bgColor rgb="FF2F5597"/>
      </patternFill>
    </fill>
    <fill>
      <patternFill patternType="solid">
        <fgColor rgb="FFDEEBF7"/>
        <bgColor rgb="FFDAE3F3"/>
      </patternFill>
    </fill>
    <fill>
      <patternFill patternType="solid">
        <fgColor rgb="FFBDD7EE"/>
        <bgColor rgb="FFB4C7E7"/>
      </patternFill>
    </fill>
    <fill>
      <patternFill patternType="solid">
        <fgColor rgb="FFD0CECE"/>
        <bgColor rgb="FFD9D9D9"/>
      </patternFill>
    </fill>
    <fill>
      <patternFill patternType="solid">
        <fgColor rgb="FFFFFF00"/>
        <bgColor rgb="FFF2F2F2"/>
      </patternFill>
    </fill>
    <fill>
      <patternFill patternType="solid">
        <fgColor theme="0"/>
        <bgColor indexed="64"/>
      </patternFill>
    </fill>
    <fill>
      <patternFill patternType="solid">
        <fgColor theme="8" tint="-0.249977111117893"/>
        <bgColor indexed="64"/>
      </patternFill>
    </fill>
    <fill>
      <patternFill patternType="solid">
        <fgColor rgb="FFBFBFBF"/>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0" tint="-4.9989318521683403E-2"/>
        <bgColor indexed="64"/>
      </patternFill>
    </fill>
  </fills>
  <borders count="71">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right style="thin">
        <color auto="1"/>
      </right>
      <top style="medium">
        <color auto="1"/>
      </top>
      <bottom/>
      <diagonal/>
    </border>
    <border>
      <left style="thin">
        <color auto="1"/>
      </left>
      <right/>
      <top style="medium">
        <color auto="1"/>
      </top>
      <bottom style="hair">
        <color auto="1"/>
      </bottom>
      <diagonal/>
    </border>
    <border>
      <left style="medium">
        <color auto="1"/>
      </left>
      <right/>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medium">
        <color auto="1"/>
      </right>
      <top style="hair">
        <color auto="1"/>
      </top>
      <bottom style="hair">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style="thin">
        <color auto="1"/>
      </right>
      <top style="hair">
        <color auto="1"/>
      </top>
      <bottom/>
      <diagonal/>
    </border>
    <border>
      <left style="thin">
        <color auto="1"/>
      </left>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hair">
        <color auto="1"/>
      </top>
      <bottom style="double">
        <color auto="1"/>
      </bottom>
      <diagonal/>
    </border>
    <border>
      <left style="medium">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style="medium">
        <color auto="1"/>
      </right>
      <top/>
      <bottom style="hair">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style="thin">
        <color auto="1"/>
      </right>
      <top style="hair">
        <color auto="1"/>
      </top>
      <bottom/>
      <diagonal/>
    </border>
    <border>
      <left/>
      <right style="thin">
        <color auto="1"/>
      </right>
      <top style="thin">
        <color auto="1"/>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29">
    <xf numFmtId="0" fontId="0" fillId="0" borderId="0"/>
    <xf numFmtId="0" fontId="4" fillId="2" borderId="0"/>
    <xf numFmtId="0" fontId="4" fillId="3" borderId="0"/>
    <xf numFmtId="0" fontId="5" fillId="4" borderId="0"/>
    <xf numFmtId="0" fontId="5" fillId="0" borderId="0"/>
    <xf numFmtId="0" fontId="6" fillId="5" borderId="0"/>
    <xf numFmtId="0" fontId="7" fillId="6" borderId="1"/>
    <xf numFmtId="0" fontId="8" fillId="7" borderId="0"/>
    <xf numFmtId="0" fontId="9" fillId="0" borderId="0"/>
    <xf numFmtId="0" fontId="10" fillId="8" borderId="0"/>
    <xf numFmtId="0" fontId="11" fillId="0" borderId="0"/>
    <xf numFmtId="0" fontId="12" fillId="0" borderId="0"/>
    <xf numFmtId="0" fontId="13" fillId="0" borderId="0"/>
    <xf numFmtId="0" fontId="14" fillId="0" borderId="0"/>
    <xf numFmtId="0" fontId="15" fillId="0" borderId="0" applyBorder="0" applyProtection="0"/>
    <xf numFmtId="0" fontId="16" fillId="6" borderId="0"/>
    <xf numFmtId="0" fontId="40" fillId="0" borderId="0"/>
    <xf numFmtId="0" fontId="13" fillId="0" borderId="0"/>
    <xf numFmtId="0" fontId="13" fillId="0" borderId="0"/>
    <xf numFmtId="0" fontId="13" fillId="0" borderId="0"/>
    <xf numFmtId="0" fontId="6" fillId="0" borderId="0"/>
    <xf numFmtId="0" fontId="3" fillId="0" borderId="0"/>
    <xf numFmtId="0" fontId="50" fillId="0" borderId="0" applyNumberFormat="0" applyFill="0" applyBorder="0" applyAlignment="0" applyProtection="0"/>
    <xf numFmtId="0" fontId="51" fillId="0" borderId="0"/>
    <xf numFmtId="0" fontId="2" fillId="0" borderId="0"/>
    <xf numFmtId="0" fontId="52" fillId="0" borderId="0" applyNumberFormat="0" applyFill="0" applyBorder="0" applyAlignment="0" applyProtection="0"/>
    <xf numFmtId="0" fontId="53" fillId="0" borderId="0"/>
    <xf numFmtId="0" fontId="1" fillId="0" borderId="0"/>
    <xf numFmtId="0" fontId="61" fillId="0" borderId="0"/>
  </cellStyleXfs>
  <cellXfs count="399">
    <xf numFmtId="0" fontId="0" fillId="0" borderId="0" xfId="0"/>
    <xf numFmtId="0" fontId="17" fillId="0" borderId="0" xfId="0" applyFont="1"/>
    <xf numFmtId="0" fontId="17" fillId="0" borderId="0" xfId="0" applyFont="1" applyAlignment="1">
      <alignment horizontal="right"/>
    </xf>
    <xf numFmtId="0" fontId="20" fillId="11" borderId="0" xfId="0" applyFont="1" applyFill="1" applyAlignment="1">
      <alignment vertical="top" wrapText="1"/>
    </xf>
    <xf numFmtId="0" fontId="20" fillId="0" borderId="0" xfId="0" applyFont="1" applyAlignment="1">
      <alignment vertical="top" wrapText="1"/>
    </xf>
    <xf numFmtId="0" fontId="20" fillId="11" borderId="0" xfId="0" applyFont="1" applyFill="1" applyAlignment="1">
      <alignment horizontal="left" vertical="top" wrapText="1"/>
    </xf>
    <xf numFmtId="0" fontId="17" fillId="11" borderId="0" xfId="0" applyFont="1" applyFill="1"/>
    <xf numFmtId="0" fontId="0" fillId="0" borderId="0" xfId="0" applyAlignment="1">
      <alignment horizontal="center" vertical="center"/>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11" borderId="0" xfId="0" applyFill="1"/>
    <xf numFmtId="0" fontId="0" fillId="11" borderId="0" xfId="0" applyFill="1" applyAlignment="1">
      <alignment horizontal="center" vertical="center"/>
    </xf>
    <xf numFmtId="0" fontId="0" fillId="11" borderId="0" xfId="0" applyFill="1" applyAlignment="1">
      <alignment wrapText="1"/>
    </xf>
    <xf numFmtId="0" fontId="0" fillId="11" borderId="0" xfId="0" applyFill="1" applyAlignment="1">
      <alignment vertical="top" wrapText="1"/>
    </xf>
    <xf numFmtId="0" fontId="23" fillId="11" borderId="0" xfId="0" applyFont="1" applyFill="1" applyAlignment="1">
      <alignment horizontal="center" vertical="center"/>
    </xf>
    <xf numFmtId="0" fontId="0" fillId="11" borderId="0" xfId="0" applyFill="1" applyAlignment="1">
      <alignment vertical="top"/>
    </xf>
    <xf numFmtId="0" fontId="24" fillId="12" borderId="3" xfId="0" applyFont="1" applyFill="1" applyBorder="1" applyAlignment="1">
      <alignment horizontal="center" wrapText="1"/>
    </xf>
    <xf numFmtId="0" fontId="24" fillId="12" borderId="3" xfId="0" applyFont="1" applyFill="1" applyBorder="1" applyAlignment="1">
      <alignment horizontal="center" vertical="center" wrapText="1"/>
    </xf>
    <xf numFmtId="0" fontId="26" fillId="12" borderId="3" xfId="0" applyFont="1" applyFill="1" applyBorder="1" applyAlignment="1">
      <alignment horizontal="left" vertical="top"/>
    </xf>
    <xf numFmtId="0" fontId="26" fillId="12" borderId="3" xfId="0" applyFont="1" applyFill="1" applyBorder="1" applyAlignment="1">
      <alignment horizontal="left" vertical="top" wrapText="1"/>
    </xf>
    <xf numFmtId="0" fontId="26" fillId="12" borderId="3" xfId="0" applyFont="1" applyFill="1" applyBorder="1" applyAlignment="1">
      <alignment horizontal="center" vertical="top" wrapText="1"/>
    </xf>
    <xf numFmtId="0" fontId="24" fillId="0" borderId="2" xfId="0" applyFont="1" applyBorder="1" applyAlignment="1">
      <alignment horizontal="center" vertical="center" wrapText="1"/>
    </xf>
    <xf numFmtId="0" fontId="24" fillId="13" borderId="2" xfId="0" applyFont="1" applyFill="1" applyBorder="1" applyAlignment="1">
      <alignment horizontal="center" vertical="center" wrapText="1"/>
    </xf>
    <xf numFmtId="0" fontId="24" fillId="14" borderId="5" xfId="0" applyFont="1" applyFill="1" applyBorder="1" applyAlignment="1">
      <alignment horizontal="left" vertical="center"/>
    </xf>
    <xf numFmtId="0" fontId="27" fillId="0" borderId="2" xfId="0" applyFont="1" applyBorder="1" applyAlignment="1">
      <alignment vertical="top"/>
    </xf>
    <xf numFmtId="0" fontId="27" fillId="11" borderId="2" xfId="0" applyFont="1" applyFill="1" applyBorder="1" applyAlignment="1">
      <alignment vertical="top" wrapText="1"/>
    </xf>
    <xf numFmtId="0" fontId="24" fillId="0" borderId="2" xfId="0" applyFont="1" applyBorder="1" applyAlignment="1">
      <alignment horizontal="left" vertical="top" wrapText="1"/>
    </xf>
    <xf numFmtId="0" fontId="0" fillId="0" borderId="2" xfId="0" applyBorder="1"/>
    <xf numFmtId="0" fontId="27" fillId="0" borderId="2" xfId="0" applyFont="1" applyBorder="1" applyAlignment="1">
      <alignment horizontal="center" vertical="center"/>
    </xf>
    <xf numFmtId="0" fontId="27" fillId="0" borderId="2" xfId="0" applyFont="1" applyBorder="1" applyAlignment="1">
      <alignment horizontal="center" vertical="center" wrapText="1"/>
    </xf>
    <xf numFmtId="0" fontId="24" fillId="14" borderId="6" xfId="0" applyFont="1" applyFill="1" applyBorder="1" applyAlignment="1">
      <alignment horizontal="left" vertical="top"/>
    </xf>
    <xf numFmtId="0" fontId="24" fillId="14" borderId="7" xfId="0" applyFont="1" applyFill="1" applyBorder="1" applyAlignment="1">
      <alignment horizontal="left" vertical="center"/>
    </xf>
    <xf numFmtId="0" fontId="24" fillId="17" borderId="8" xfId="0" applyFont="1" applyFill="1" applyBorder="1" applyAlignment="1">
      <alignment horizontal="left" vertical="center"/>
    </xf>
    <xf numFmtId="0" fontId="24" fillId="17" borderId="9" xfId="0" applyFont="1" applyFill="1" applyBorder="1" applyAlignment="1">
      <alignment horizontal="left" vertical="center"/>
    </xf>
    <xf numFmtId="0" fontId="25" fillId="0" borderId="2" xfId="0" applyFont="1" applyBorder="1" applyAlignment="1">
      <alignment vertical="top" wrapText="1"/>
    </xf>
    <xf numFmtId="0" fontId="24" fillId="18" borderId="2" xfId="0" applyFont="1" applyFill="1" applyBorder="1" applyAlignment="1">
      <alignment horizontal="center" vertical="center" wrapText="1"/>
    </xf>
    <xf numFmtId="0" fontId="24" fillId="14" borderId="0" xfId="0" applyFont="1" applyFill="1" applyBorder="1" applyAlignment="1">
      <alignment horizontal="left" vertical="center"/>
    </xf>
    <xf numFmtId="0" fontId="24" fillId="17" borderId="5" xfId="0" applyFont="1" applyFill="1" applyBorder="1" applyAlignment="1">
      <alignment horizontal="left" vertical="center"/>
    </xf>
    <xf numFmtId="0" fontId="28" fillId="0" borderId="2" xfId="0" applyFont="1" applyBorder="1" applyAlignment="1">
      <alignment vertical="top" wrapText="1"/>
    </xf>
    <xf numFmtId="0" fontId="24" fillId="14" borderId="10" xfId="0" applyFont="1" applyFill="1" applyBorder="1" applyAlignment="1">
      <alignment horizontal="left" vertical="center"/>
    </xf>
    <xf numFmtId="0" fontId="24" fillId="14" borderId="6" xfId="0" applyFont="1" applyFill="1" applyBorder="1" applyAlignment="1">
      <alignment horizontal="left" vertical="center"/>
    </xf>
    <xf numFmtId="0" fontId="24" fillId="11" borderId="2" xfId="0" applyFont="1" applyFill="1" applyBorder="1" applyAlignment="1">
      <alignment horizontal="center" vertical="center" wrapText="1"/>
    </xf>
    <xf numFmtId="0" fontId="24" fillId="16" borderId="5" xfId="0" applyFont="1" applyFill="1" applyBorder="1" applyAlignment="1">
      <alignment horizontal="center" wrapText="1"/>
    </xf>
    <xf numFmtId="164" fontId="27" fillId="0" borderId="2" xfId="0" applyNumberFormat="1" applyFont="1" applyBorder="1" applyAlignment="1">
      <alignment vertical="top" wrapText="1"/>
    </xf>
    <xf numFmtId="0" fontId="24" fillId="16" borderId="5" xfId="0" applyFont="1" applyFill="1" applyBorder="1" applyAlignment="1">
      <alignment horizontal="center" vertical="center" wrapText="1"/>
    </xf>
    <xf numFmtId="0" fontId="27" fillId="11" borderId="2" xfId="0" applyFont="1" applyFill="1" applyBorder="1" applyAlignment="1">
      <alignment horizontal="center" vertical="center"/>
    </xf>
    <xf numFmtId="0" fontId="24" fillId="14" borderId="11" xfId="0" applyFont="1" applyFill="1" applyBorder="1" applyAlignment="1">
      <alignment horizontal="left" vertical="center"/>
    </xf>
    <xf numFmtId="0" fontId="24" fillId="17" borderId="6" xfId="0" applyFont="1" applyFill="1" applyBorder="1" applyAlignment="1">
      <alignment horizontal="left" vertical="center"/>
    </xf>
    <xf numFmtId="0" fontId="24" fillId="0" borderId="2" xfId="0" applyFont="1" applyBorder="1" applyAlignment="1">
      <alignment horizontal="center" vertical="center"/>
    </xf>
    <xf numFmtId="0" fontId="24" fillId="17" borderId="4" xfId="0" applyFont="1" applyFill="1" applyBorder="1" applyAlignment="1">
      <alignment horizontal="left" vertical="center"/>
    </xf>
    <xf numFmtId="0" fontId="24" fillId="17" borderId="7" xfId="0" applyFont="1" applyFill="1" applyBorder="1" applyAlignment="1" applyProtection="1">
      <alignment vertical="center"/>
    </xf>
    <xf numFmtId="0" fontId="24" fillId="19" borderId="9" xfId="0" applyFont="1" applyFill="1" applyBorder="1" applyAlignment="1">
      <alignment vertical="center"/>
    </xf>
    <xf numFmtId="0" fontId="24" fillId="19" borderId="5" xfId="0" applyFont="1" applyFill="1" applyBorder="1" applyAlignment="1">
      <alignment vertical="center"/>
    </xf>
    <xf numFmtId="0" fontId="24" fillId="19" borderId="9" xfId="0" applyFont="1" applyFill="1" applyBorder="1" applyAlignment="1"/>
    <xf numFmtId="0" fontId="27" fillId="0" borderId="2" xfId="0" applyFont="1" applyBorder="1" applyAlignment="1">
      <alignment horizontal="left" vertical="top"/>
    </xf>
    <xf numFmtId="0" fontId="27" fillId="0" borderId="2" xfId="0" applyFont="1" applyBorder="1" applyAlignment="1">
      <alignment horizontal="left" vertical="top" wrapText="1"/>
    </xf>
    <xf numFmtId="0" fontId="27" fillId="0" borderId="2" xfId="0" applyFont="1" applyBorder="1" applyAlignment="1">
      <alignment vertical="top" wrapText="1"/>
    </xf>
    <xf numFmtId="0" fontId="24" fillId="14" borderId="5" xfId="0" applyFont="1" applyFill="1" applyBorder="1" applyAlignment="1">
      <alignment horizontal="left" vertical="top"/>
    </xf>
    <xf numFmtId="0" fontId="24" fillId="14" borderId="0" xfId="0" applyFont="1" applyFill="1" applyBorder="1" applyAlignment="1">
      <alignment horizontal="left" vertical="top"/>
    </xf>
    <xf numFmtId="0" fontId="24" fillId="17" borderId="11" xfId="0" applyFont="1" applyFill="1" applyBorder="1" applyAlignment="1" applyProtection="1">
      <alignment vertical="center"/>
    </xf>
    <xf numFmtId="0" fontId="24" fillId="19" borderId="12" xfId="0" applyFont="1" applyFill="1" applyBorder="1" applyAlignment="1">
      <alignment vertical="center"/>
    </xf>
    <xf numFmtId="0" fontId="24" fillId="19" borderId="13" xfId="0" applyFont="1" applyFill="1" applyBorder="1" applyAlignment="1">
      <alignment vertical="center"/>
    </xf>
    <xf numFmtId="0" fontId="24" fillId="17" borderId="14" xfId="0" applyFont="1" applyFill="1" applyBorder="1" applyAlignment="1">
      <alignment horizontal="left" vertical="center"/>
    </xf>
    <xf numFmtId="0" fontId="24" fillId="17" borderId="13" xfId="0" applyFont="1" applyFill="1" applyBorder="1" applyAlignment="1">
      <alignment horizontal="left" vertical="center"/>
    </xf>
    <xf numFmtId="0" fontId="24" fillId="0" borderId="2" xfId="0" applyFont="1" applyBorder="1" applyAlignment="1">
      <alignment horizontal="left" vertical="center"/>
    </xf>
    <xf numFmtId="0" fontId="40" fillId="0" borderId="0" xfId="16"/>
    <xf numFmtId="0" fontId="40" fillId="0" borderId="0" xfId="16" applyAlignment="1">
      <alignment horizontal="center"/>
    </xf>
    <xf numFmtId="0" fontId="40" fillId="0" borderId="0" xfId="16" applyAlignment="1">
      <alignment wrapText="1"/>
    </xf>
    <xf numFmtId="0" fontId="40" fillId="0" borderId="0" xfId="16" applyAlignment="1">
      <alignment vertical="top" wrapText="1"/>
    </xf>
    <xf numFmtId="0" fontId="40" fillId="0" borderId="0" xfId="16" applyAlignment="1">
      <alignment vertical="center"/>
    </xf>
    <xf numFmtId="0" fontId="40" fillId="0" borderId="0" xfId="16" applyAlignment="1">
      <alignment horizontal="center" vertical="center"/>
    </xf>
    <xf numFmtId="0" fontId="29" fillId="0" borderId="0" xfId="16" applyFont="1" applyAlignment="1">
      <alignment wrapText="1"/>
    </xf>
    <xf numFmtId="0" fontId="15" fillId="0" borderId="0" xfId="14" applyFont="1" applyBorder="1" applyAlignment="1" applyProtection="1">
      <alignment horizontal="left"/>
    </xf>
    <xf numFmtId="0" fontId="15" fillId="0" borderId="0" xfId="14" applyFont="1" applyBorder="1" applyAlignment="1" applyProtection="1"/>
    <xf numFmtId="0" fontId="23" fillId="0" borderId="0" xfId="16" applyFont="1"/>
    <xf numFmtId="0" fontId="23" fillId="0" borderId="0" xfId="16" applyFont="1" applyAlignment="1">
      <alignment horizontal="center"/>
    </xf>
    <xf numFmtId="0" fontId="23" fillId="0" borderId="0" xfId="16" applyFont="1" applyAlignment="1">
      <alignment wrapText="1"/>
    </xf>
    <xf numFmtId="0" fontId="23" fillId="0" borderId="0" xfId="16" applyFont="1" applyAlignment="1">
      <alignment vertical="top" wrapText="1"/>
    </xf>
    <xf numFmtId="0" fontId="23" fillId="0" borderId="0" xfId="16" applyFont="1" applyAlignment="1">
      <alignment vertical="center"/>
    </xf>
    <xf numFmtId="0" fontId="23" fillId="0" borderId="0" xfId="16" applyFont="1" applyAlignment="1">
      <alignment horizontal="left"/>
    </xf>
    <xf numFmtId="0" fontId="23" fillId="18" borderId="0" xfId="16" applyFont="1" applyFill="1"/>
    <xf numFmtId="0" fontId="23" fillId="0" borderId="0" xfId="16" applyFont="1" applyAlignment="1">
      <alignment horizontal="left" wrapText="1"/>
    </xf>
    <xf numFmtId="0" fontId="23" fillId="0" borderId="0" xfId="16" applyFont="1" applyAlignment="1">
      <alignment vertical="center" wrapText="1"/>
    </xf>
    <xf numFmtId="0" fontId="30" fillId="0" borderId="0" xfId="16" applyFont="1" applyAlignment="1">
      <alignment vertical="center" wrapText="1"/>
    </xf>
    <xf numFmtId="0" fontId="31" fillId="20" borderId="15" xfId="16" applyFont="1" applyFill="1" applyBorder="1" applyAlignment="1">
      <alignment horizontal="center" vertical="center"/>
    </xf>
    <xf numFmtId="0" fontId="31" fillId="20" borderId="16" xfId="16" applyFont="1" applyFill="1" applyBorder="1" applyAlignment="1">
      <alignment vertical="center"/>
    </xf>
    <xf numFmtId="0" fontId="31" fillId="20" borderId="17" xfId="16" applyFont="1" applyFill="1" applyBorder="1" applyAlignment="1">
      <alignment vertical="center"/>
    </xf>
    <xf numFmtId="0" fontId="31" fillId="20" borderId="18" xfId="16" applyFont="1" applyFill="1" applyBorder="1" applyAlignment="1">
      <alignment vertical="center"/>
    </xf>
    <xf numFmtId="0" fontId="31" fillId="20" borderId="19" xfId="16" applyFont="1" applyFill="1" applyBorder="1" applyAlignment="1">
      <alignment vertical="center" wrapText="1"/>
    </xf>
    <xf numFmtId="0" fontId="31" fillId="20" borderId="0" xfId="16" applyFont="1" applyFill="1" applyAlignment="1">
      <alignment vertical="center" wrapText="1"/>
    </xf>
    <xf numFmtId="0" fontId="31" fillId="20" borderId="20" xfId="16" applyFont="1" applyFill="1" applyBorder="1" applyAlignment="1">
      <alignment horizontal="left" vertical="center"/>
    </xf>
    <xf numFmtId="0" fontId="31" fillId="20" borderId="21" xfId="16" applyFont="1" applyFill="1" applyBorder="1" applyAlignment="1">
      <alignment horizontal="left" vertical="center" wrapText="1"/>
    </xf>
    <xf numFmtId="0" fontId="31" fillId="20" borderId="22" xfId="16" applyFont="1" applyFill="1" applyBorder="1" applyAlignment="1">
      <alignment vertical="center"/>
    </xf>
    <xf numFmtId="0" fontId="31" fillId="20" borderId="15" xfId="16" applyFont="1" applyFill="1" applyBorder="1" applyAlignment="1">
      <alignment vertical="center"/>
    </xf>
    <xf numFmtId="0" fontId="31" fillId="20" borderId="17" xfId="16" applyFont="1" applyFill="1" applyBorder="1" applyAlignment="1">
      <alignment vertical="center" wrapText="1"/>
    </xf>
    <xf numFmtId="0" fontId="31" fillId="20" borderId="19" xfId="16" applyFont="1" applyFill="1" applyBorder="1" applyAlignment="1">
      <alignment horizontal="center" vertical="center" wrapText="1"/>
    </xf>
    <xf numFmtId="0" fontId="31" fillId="20" borderId="23" xfId="16" applyFont="1" applyFill="1" applyBorder="1" applyAlignment="1">
      <alignment vertical="center" wrapText="1"/>
    </xf>
    <xf numFmtId="0" fontId="31" fillId="20" borderId="24" xfId="16" applyFont="1" applyFill="1" applyBorder="1" applyAlignment="1">
      <alignment vertical="center" wrapText="1"/>
    </xf>
    <xf numFmtId="0" fontId="31" fillId="20" borderId="25" xfId="16" applyFont="1" applyFill="1" applyBorder="1" applyAlignment="1">
      <alignment horizontal="center" vertical="center" wrapText="1"/>
    </xf>
    <xf numFmtId="0" fontId="31" fillId="20" borderId="23" xfId="16" applyFont="1" applyFill="1" applyBorder="1" applyAlignment="1">
      <alignment vertical="center"/>
    </xf>
    <xf numFmtId="0" fontId="31" fillId="20" borderId="24" xfId="16" applyFont="1" applyFill="1" applyBorder="1" applyAlignment="1">
      <alignment vertical="center"/>
    </xf>
    <xf numFmtId="0" fontId="31" fillId="20" borderId="25" xfId="16" applyFont="1" applyFill="1" applyBorder="1" applyAlignment="1">
      <alignment vertical="center"/>
    </xf>
    <xf numFmtId="0" fontId="31" fillId="20" borderId="26" xfId="16" applyFont="1" applyFill="1" applyBorder="1" applyAlignment="1">
      <alignment vertical="center"/>
    </xf>
    <xf numFmtId="0" fontId="31" fillId="20" borderId="27" xfId="16" applyFont="1" applyFill="1" applyBorder="1" applyAlignment="1">
      <alignment vertical="center" wrapText="1"/>
    </xf>
    <xf numFmtId="0" fontId="31" fillId="20" borderId="25" xfId="16" applyFont="1" applyFill="1" applyBorder="1" applyAlignment="1">
      <alignment vertical="center" wrapText="1"/>
    </xf>
    <xf numFmtId="0" fontId="31" fillId="20" borderId="28" xfId="16" applyFont="1" applyFill="1" applyBorder="1" applyAlignment="1">
      <alignment horizontal="left" vertical="center"/>
    </xf>
    <xf numFmtId="0" fontId="40" fillId="0" borderId="29" xfId="16" applyBorder="1" applyAlignment="1">
      <alignment horizontal="center" vertical="center"/>
    </xf>
    <xf numFmtId="0" fontId="0" fillId="0" borderId="30" xfId="16" applyFont="1" applyBorder="1" applyAlignment="1">
      <alignment vertical="center"/>
    </xf>
    <xf numFmtId="0" fontId="0" fillId="0" borderId="31" xfId="16" applyFont="1" applyBorder="1" applyAlignment="1">
      <alignment vertical="center"/>
    </xf>
    <xf numFmtId="0" fontId="0" fillId="0" borderId="32" xfId="16" applyFont="1" applyBorder="1"/>
    <xf numFmtId="0" fontId="0" fillId="0" borderId="33" xfId="16" applyFont="1" applyBorder="1" applyAlignment="1">
      <alignment vertical="top" wrapText="1"/>
    </xf>
    <xf numFmtId="0" fontId="0" fillId="21" borderId="34" xfId="16" applyFont="1" applyFill="1" applyBorder="1"/>
    <xf numFmtId="0" fontId="0" fillId="21" borderId="35" xfId="16" applyFont="1" applyFill="1" applyBorder="1" applyAlignment="1">
      <alignment vertical="top" wrapText="1"/>
    </xf>
    <xf numFmtId="0" fontId="0" fillId="0" borderId="36" xfId="16" applyFont="1" applyBorder="1" applyAlignment="1">
      <alignment vertical="center"/>
    </xf>
    <xf numFmtId="0" fontId="0" fillId="0" borderId="29" xfId="16" applyFont="1" applyBorder="1" applyAlignment="1">
      <alignment vertical="center"/>
    </xf>
    <xf numFmtId="0" fontId="0" fillId="0" borderId="37" xfId="16" applyFont="1" applyBorder="1"/>
    <xf numFmtId="0" fontId="0" fillId="0" borderId="38" xfId="16" applyFont="1" applyBorder="1"/>
    <xf numFmtId="0" fontId="23" fillId="21" borderId="38" xfId="16" applyFont="1" applyFill="1" applyBorder="1" applyAlignment="1">
      <alignment horizontal="center"/>
    </xf>
    <xf numFmtId="0" fontId="32" fillId="12" borderId="39" xfId="16" applyFont="1" applyFill="1" applyBorder="1" applyAlignment="1">
      <alignment horizontal="center"/>
    </xf>
    <xf numFmtId="0" fontId="0" fillId="0" borderId="40" xfId="16" applyFont="1" applyBorder="1" applyAlignment="1">
      <alignment vertical="center"/>
    </xf>
    <xf numFmtId="0" fontId="33" fillId="0" borderId="41" xfId="16" applyFont="1" applyBorder="1" applyAlignment="1">
      <alignment vertical="center" wrapText="1"/>
    </xf>
    <xf numFmtId="0" fontId="33" fillId="0" borderId="42" xfId="16" applyFont="1" applyBorder="1" applyAlignment="1">
      <alignment horizontal="center" vertical="center" wrapText="1"/>
    </xf>
    <xf numFmtId="49" fontId="22" fillId="21" borderId="40" xfId="16" applyNumberFormat="1" applyFont="1" applyFill="1" applyBorder="1" applyAlignment="1">
      <alignment horizontal="left" vertical="center"/>
    </xf>
    <xf numFmtId="49" fontId="22" fillId="21" borderId="41" xfId="16" applyNumberFormat="1" applyFont="1" applyFill="1" applyBorder="1" applyAlignment="1">
      <alignment horizontal="left" vertical="center"/>
    </xf>
    <xf numFmtId="49" fontId="22" fillId="21" borderId="41" xfId="16" applyNumberFormat="1" applyFont="1" applyFill="1" applyBorder="1" applyAlignment="1">
      <alignment horizontal="left" vertical="center" wrapText="1"/>
    </xf>
    <xf numFmtId="0" fontId="22" fillId="21" borderId="42" xfId="16" applyFont="1" applyFill="1" applyBorder="1" applyAlignment="1">
      <alignment horizontal="left" vertical="center" wrapText="1"/>
    </xf>
    <xf numFmtId="0" fontId="34" fillId="21" borderId="42" xfId="16" applyFont="1" applyFill="1" applyBorder="1" applyAlignment="1">
      <alignment horizontal="left" vertical="center"/>
    </xf>
    <xf numFmtId="0" fontId="0" fillId="0" borderId="40" xfId="16" applyFont="1" applyBorder="1" applyAlignment="1">
      <alignment horizontal="center" vertical="center"/>
    </xf>
    <xf numFmtId="0" fontId="0" fillId="21" borderId="43" xfId="16" applyFont="1" applyFill="1" applyBorder="1" applyAlignment="1">
      <alignment vertical="center"/>
    </xf>
    <xf numFmtId="0" fontId="0" fillId="21" borderId="33" xfId="16" applyFont="1" applyFill="1" applyBorder="1" applyAlignment="1">
      <alignment vertical="center" wrapText="1"/>
    </xf>
    <xf numFmtId="0" fontId="0" fillId="0" borderId="41" xfId="16" applyFont="1" applyBorder="1" applyAlignment="1">
      <alignment vertical="center"/>
    </xf>
    <xf numFmtId="0" fontId="29" fillId="0" borderId="44" xfId="16" applyFont="1" applyBorder="1" applyAlignment="1">
      <alignment vertical="center" wrapText="1"/>
    </xf>
    <xf numFmtId="0" fontId="40" fillId="0" borderId="42" xfId="16" applyBorder="1" applyAlignment="1">
      <alignment vertical="center"/>
    </xf>
    <xf numFmtId="0" fontId="40" fillId="0" borderId="34" xfId="16" applyBorder="1"/>
    <xf numFmtId="0" fontId="32" fillId="0" borderId="35" xfId="16" applyFont="1" applyBorder="1" applyAlignment="1">
      <alignment vertical="top" wrapText="1"/>
    </xf>
    <xf numFmtId="0" fontId="32" fillId="0" borderId="0" xfId="16" applyFont="1" applyAlignment="1">
      <alignment vertical="top" wrapText="1"/>
    </xf>
    <xf numFmtId="0" fontId="32" fillId="21" borderId="35" xfId="16" applyFont="1" applyFill="1" applyBorder="1" applyAlignment="1">
      <alignment vertical="top" wrapText="1"/>
    </xf>
    <xf numFmtId="0" fontId="23" fillId="22" borderId="29" xfId="16" applyFont="1" applyFill="1" applyBorder="1" applyAlignment="1">
      <alignment vertical="center"/>
    </xf>
    <xf numFmtId="0" fontId="23" fillId="22" borderId="31" xfId="16" applyFont="1" applyFill="1" applyBorder="1" applyAlignment="1">
      <alignment vertical="center"/>
    </xf>
    <xf numFmtId="0" fontId="0" fillId="0" borderId="29" xfId="16" applyFont="1" applyBorder="1"/>
    <xf numFmtId="0" fontId="0" fillId="0" borderId="30" xfId="16" applyFont="1" applyBorder="1"/>
    <xf numFmtId="0" fontId="23" fillId="21" borderId="30" xfId="16" applyFont="1" applyFill="1" applyBorder="1" applyAlignment="1">
      <alignment horizontal="center"/>
    </xf>
    <xf numFmtId="0" fontId="32" fillId="12" borderId="31" xfId="16" applyFont="1" applyFill="1" applyBorder="1" applyAlignment="1">
      <alignment horizontal="center"/>
    </xf>
    <xf numFmtId="0" fontId="0" fillId="21" borderId="40" xfId="16" applyFont="1" applyFill="1" applyBorder="1" applyAlignment="1">
      <alignment vertical="center"/>
    </xf>
    <xf numFmtId="0" fontId="33" fillId="21" borderId="41" xfId="16" applyFont="1" applyFill="1" applyBorder="1" applyAlignment="1">
      <alignment vertical="center" wrapText="1"/>
    </xf>
    <xf numFmtId="0" fontId="33" fillId="21" borderId="42" xfId="16" applyFont="1" applyFill="1" applyBorder="1" applyAlignment="1">
      <alignment horizontal="center" vertical="center" wrapText="1"/>
    </xf>
    <xf numFmtId="49" fontId="35" fillId="21" borderId="41" xfId="16" applyNumberFormat="1" applyFont="1" applyFill="1" applyBorder="1" applyAlignment="1">
      <alignment horizontal="left" vertical="center"/>
    </xf>
    <xf numFmtId="49" fontId="35" fillId="21" borderId="41" xfId="16" applyNumberFormat="1" applyFont="1" applyFill="1" applyBorder="1" applyAlignment="1">
      <alignment horizontal="left" vertical="center" wrapText="1"/>
    </xf>
    <xf numFmtId="0" fontId="35" fillId="21" borderId="42" xfId="16" applyFont="1" applyFill="1" applyBorder="1" applyAlignment="1">
      <alignment horizontal="left" vertical="center" wrapText="1"/>
    </xf>
    <xf numFmtId="0" fontId="40" fillId="0" borderId="45" xfId="16" applyBorder="1" applyAlignment="1">
      <alignment horizontal="center" vertical="center"/>
    </xf>
    <xf numFmtId="0" fontId="0" fillId="0" borderId="46" xfId="16" applyFont="1" applyBorder="1" applyAlignment="1">
      <alignment vertical="center"/>
    </xf>
    <xf numFmtId="49" fontId="22" fillId="0" borderId="40" xfId="16" applyNumberFormat="1" applyFont="1" applyBorder="1" applyAlignment="1">
      <alignment horizontal="left" vertical="center"/>
    </xf>
    <xf numFmtId="49" fontId="22" fillId="0" borderId="41" xfId="16" applyNumberFormat="1" applyFont="1" applyBorder="1" applyAlignment="1">
      <alignment horizontal="left" vertical="center"/>
    </xf>
    <xf numFmtId="49" fontId="22" fillId="0" borderId="41" xfId="16" applyNumberFormat="1" applyFont="1" applyBorder="1" applyAlignment="1">
      <alignment horizontal="left" vertical="center" wrapText="1"/>
    </xf>
    <xf numFmtId="0" fontId="22" fillId="0" borderId="42" xfId="16" applyFont="1" applyBorder="1" applyAlignment="1" applyProtection="1">
      <alignment horizontal="left" vertical="center" wrapText="1"/>
      <protection locked="0"/>
    </xf>
    <xf numFmtId="0" fontId="34" fillId="0" borderId="42" xfId="16" applyFont="1" applyBorder="1" applyAlignment="1" applyProtection="1">
      <alignment horizontal="left" vertical="center"/>
      <protection locked="0"/>
    </xf>
    <xf numFmtId="0" fontId="22" fillId="0" borderId="42" xfId="16" applyFont="1" applyBorder="1" applyAlignment="1">
      <alignment horizontal="left" vertical="center" wrapText="1"/>
    </xf>
    <xf numFmtId="0" fontId="34" fillId="0" borderId="42" xfId="16" applyFont="1" applyBorder="1" applyAlignment="1">
      <alignment horizontal="left" vertical="center"/>
    </xf>
    <xf numFmtId="0" fontId="0" fillId="0" borderId="43" xfId="16" applyFont="1" applyBorder="1" applyAlignment="1">
      <alignment vertical="center"/>
    </xf>
    <xf numFmtId="0" fontId="0" fillId="0" borderId="33" xfId="16" applyFont="1" applyBorder="1" applyAlignment="1">
      <alignment vertical="center" wrapText="1"/>
    </xf>
    <xf numFmtId="0" fontId="0" fillId="0" borderId="47" xfId="16" applyFont="1" applyBorder="1" applyAlignment="1">
      <alignment vertical="center"/>
    </xf>
    <xf numFmtId="0" fontId="32" fillId="23" borderId="43" xfId="16" applyFont="1" applyFill="1" applyBorder="1" applyAlignment="1">
      <alignment vertical="center"/>
    </xf>
    <xf numFmtId="0" fontId="32" fillId="23" borderId="33" xfId="16" applyFont="1" applyFill="1" applyBorder="1" applyAlignment="1">
      <alignment vertical="center" wrapText="1"/>
    </xf>
    <xf numFmtId="0" fontId="23" fillId="21" borderId="29" xfId="16" applyFont="1" applyFill="1" applyBorder="1" applyAlignment="1">
      <alignment horizontal="center" vertical="center"/>
    </xf>
    <xf numFmtId="0" fontId="23" fillId="21" borderId="30" xfId="16" applyFont="1" applyFill="1" applyBorder="1" applyAlignment="1">
      <alignment vertical="center"/>
    </xf>
    <xf numFmtId="0" fontId="23" fillId="21" borderId="31" xfId="16" applyFont="1" applyFill="1" applyBorder="1" applyAlignment="1">
      <alignment vertical="center"/>
    </xf>
    <xf numFmtId="49" fontId="35" fillId="12" borderId="40" xfId="16" applyNumberFormat="1" applyFont="1" applyFill="1" applyBorder="1" applyAlignment="1">
      <alignment horizontal="left" vertical="center"/>
    </xf>
    <xf numFmtId="49" fontId="35" fillId="12" borderId="41" xfId="16" applyNumberFormat="1" applyFont="1" applyFill="1" applyBorder="1" applyAlignment="1">
      <alignment horizontal="left" vertical="center"/>
    </xf>
    <xf numFmtId="49" fontId="35" fillId="12" borderId="41" xfId="16" applyNumberFormat="1" applyFont="1" applyFill="1" applyBorder="1" applyAlignment="1">
      <alignment horizontal="left" vertical="center" wrapText="1"/>
    </xf>
    <xf numFmtId="0" fontId="35" fillId="12" borderId="42" xfId="16" applyFont="1" applyFill="1" applyBorder="1" applyAlignment="1">
      <alignment horizontal="left" vertical="center" wrapText="1"/>
    </xf>
    <xf numFmtId="0" fontId="36" fillId="12" borderId="42" xfId="16" applyFont="1" applyFill="1" applyBorder="1" applyAlignment="1">
      <alignment horizontal="left" vertical="center"/>
    </xf>
    <xf numFmtId="0" fontId="0" fillId="21" borderId="32" xfId="16" applyFont="1" applyFill="1" applyBorder="1"/>
    <xf numFmtId="0" fontId="0" fillId="21" borderId="33" xfId="16" applyFont="1" applyFill="1" applyBorder="1" applyAlignment="1">
      <alignment vertical="top" wrapText="1"/>
    </xf>
    <xf numFmtId="0" fontId="0" fillId="21" borderId="0" xfId="16" applyFont="1" applyFill="1" applyAlignment="1">
      <alignment vertical="top" wrapText="1"/>
    </xf>
    <xf numFmtId="0" fontId="32" fillId="21" borderId="0" xfId="16" applyFont="1" applyFill="1" applyAlignment="1">
      <alignment vertical="top" wrapText="1"/>
    </xf>
    <xf numFmtId="0" fontId="37" fillId="0" borderId="0" xfId="0" applyFont="1" applyAlignment="1">
      <alignment vertical="center"/>
    </xf>
    <xf numFmtId="0" fontId="0" fillId="0" borderId="0" xfId="0" applyAlignment="1">
      <alignment vertical="center"/>
    </xf>
    <xf numFmtId="0" fontId="40" fillId="0" borderId="48" xfId="16" applyBorder="1"/>
    <xf numFmtId="0" fontId="32" fillId="0" borderId="49" xfId="16" applyFont="1" applyBorder="1" applyAlignment="1">
      <alignment vertical="top" wrapText="1"/>
    </xf>
    <xf numFmtId="0" fontId="0" fillId="0" borderId="50" xfId="16" applyFont="1" applyBorder="1" applyAlignment="1">
      <alignment vertical="center"/>
    </xf>
    <xf numFmtId="0" fontId="0" fillId="0" borderId="51" xfId="16" applyFont="1" applyBorder="1" applyAlignment="1">
      <alignment vertical="center"/>
    </xf>
    <xf numFmtId="0" fontId="0" fillId="0" borderId="52" xfId="16" applyFont="1" applyBorder="1" applyAlignment="1">
      <alignment vertical="center"/>
    </xf>
    <xf numFmtId="0" fontId="0" fillId="10" borderId="53" xfId="16" applyFont="1" applyFill="1" applyBorder="1" applyAlignment="1">
      <alignment vertical="center"/>
    </xf>
    <xf numFmtId="0" fontId="0" fillId="10" borderId="54" xfId="16" applyFont="1" applyFill="1" applyBorder="1" applyAlignment="1">
      <alignment vertical="center"/>
    </xf>
    <xf numFmtId="0" fontId="0" fillId="10" borderId="55" xfId="16" applyFont="1" applyFill="1" applyBorder="1" applyAlignment="1">
      <alignment vertical="center"/>
    </xf>
    <xf numFmtId="0" fontId="0" fillId="10" borderId="36" xfId="16" applyFont="1" applyFill="1" applyBorder="1" applyAlignment="1">
      <alignment vertical="center"/>
    </xf>
    <xf numFmtId="0" fontId="0" fillId="10" borderId="29" xfId="16" applyFont="1" applyFill="1" applyBorder="1" applyAlignment="1">
      <alignment vertical="center"/>
    </xf>
    <xf numFmtId="0" fontId="0" fillId="10" borderId="31" xfId="16" applyFont="1" applyFill="1" applyBorder="1" applyAlignment="1">
      <alignment vertical="center"/>
    </xf>
    <xf numFmtId="0" fontId="40" fillId="0" borderId="56" xfId="16" applyBorder="1" applyAlignment="1">
      <alignment horizontal="center" vertical="center"/>
    </xf>
    <xf numFmtId="0" fontId="0" fillId="0" borderId="57" xfId="16" applyFont="1" applyBorder="1" applyAlignment="1">
      <alignment vertical="center"/>
    </xf>
    <xf numFmtId="0" fontId="0" fillId="0" borderId="58" xfId="16" applyFont="1" applyBorder="1" applyAlignment="1">
      <alignment vertical="center"/>
    </xf>
    <xf numFmtId="0" fontId="0" fillId="0" borderId="45" xfId="16" applyFont="1" applyBorder="1" applyAlignment="1">
      <alignment vertical="center"/>
    </xf>
    <xf numFmtId="0" fontId="0" fillId="0" borderId="59" xfId="16" applyFont="1" applyBorder="1" applyAlignment="1">
      <alignment vertical="center"/>
    </xf>
    <xf numFmtId="0" fontId="29" fillId="0" borderId="60" xfId="16" applyFont="1" applyBorder="1" applyAlignment="1">
      <alignment vertical="center" wrapText="1"/>
    </xf>
    <xf numFmtId="0" fontId="0" fillId="18" borderId="29" xfId="16" applyFont="1" applyFill="1" applyBorder="1"/>
    <xf numFmtId="0" fontId="0" fillId="18" borderId="30" xfId="16" applyFont="1" applyFill="1" applyBorder="1"/>
    <xf numFmtId="0" fontId="23" fillId="18" borderId="30" xfId="16" applyFont="1" applyFill="1" applyBorder="1" applyAlignment="1">
      <alignment horizontal="center"/>
    </xf>
    <xf numFmtId="0" fontId="0" fillId="0" borderId="61" xfId="16" applyFont="1" applyBorder="1" applyAlignment="1">
      <alignment vertical="center"/>
    </xf>
    <xf numFmtId="0" fontId="0" fillId="0" borderId="46" xfId="16" applyFont="1" applyBorder="1" applyAlignment="1">
      <alignment vertical="center" wrapText="1"/>
    </xf>
    <xf numFmtId="0" fontId="40" fillId="21" borderId="32" xfId="16" applyFill="1" applyBorder="1" applyAlignment="1">
      <alignment horizontal="left"/>
    </xf>
    <xf numFmtId="49" fontId="40" fillId="0" borderId="32" xfId="16" applyNumberFormat="1" applyBorder="1"/>
    <xf numFmtId="49" fontId="40" fillId="16" borderId="32" xfId="16" applyNumberFormat="1" applyFill="1" applyBorder="1"/>
    <xf numFmtId="0" fontId="0" fillId="16" borderId="33" xfId="16" applyFont="1" applyFill="1" applyBorder="1" applyAlignment="1">
      <alignment vertical="top" wrapText="1"/>
    </xf>
    <xf numFmtId="0" fontId="40" fillId="16" borderId="34" xfId="16" applyFill="1" applyBorder="1"/>
    <xf numFmtId="0" fontId="32" fillId="16" borderId="35" xfId="16" applyFont="1" applyFill="1" applyBorder="1" applyAlignment="1">
      <alignment vertical="top" wrapText="1"/>
    </xf>
    <xf numFmtId="0" fontId="40" fillId="21" borderId="48" xfId="16" applyFill="1" applyBorder="1"/>
    <xf numFmtId="0" fontId="32" fillId="21" borderId="49" xfId="16" applyFont="1" applyFill="1" applyBorder="1" applyAlignment="1">
      <alignment vertical="top" wrapText="1"/>
    </xf>
    <xf numFmtId="0" fontId="0" fillId="0" borderId="41" xfId="16" applyFont="1" applyBorder="1" applyAlignment="1">
      <alignment vertical="center" wrapText="1"/>
    </xf>
    <xf numFmtId="0" fontId="0" fillId="0" borderId="42" xfId="16" applyFont="1" applyBorder="1" applyAlignment="1">
      <alignment horizontal="center" vertical="center"/>
    </xf>
    <xf numFmtId="49" fontId="22" fillId="0" borderId="32" xfId="16" applyNumberFormat="1" applyFont="1" applyBorder="1" applyAlignment="1">
      <alignment horizontal="left" vertical="center"/>
    </xf>
    <xf numFmtId="49" fontId="22" fillId="0" borderId="62" xfId="16" applyNumberFormat="1" applyFont="1" applyBorder="1" applyAlignment="1">
      <alignment horizontal="left" vertical="center"/>
    </xf>
    <xf numFmtId="49" fontId="22" fillId="0" borderId="62" xfId="16" applyNumberFormat="1" applyFont="1" applyBorder="1" applyAlignment="1">
      <alignment horizontal="left" vertical="center" wrapText="1"/>
    </xf>
    <xf numFmtId="0" fontId="22" fillId="0" borderId="33" xfId="16" applyFont="1" applyBorder="1" applyAlignment="1">
      <alignment horizontal="left" vertical="center"/>
    </xf>
    <xf numFmtId="0" fontId="34" fillId="0" borderId="33" xfId="16" applyFont="1" applyBorder="1" applyAlignment="1" applyProtection="1">
      <alignment horizontal="left" vertical="center"/>
      <protection locked="0"/>
    </xf>
    <xf numFmtId="49" fontId="22" fillId="0" borderId="45" xfId="16" applyNumberFormat="1" applyFont="1" applyBorder="1" applyAlignment="1">
      <alignment horizontal="left" vertical="center"/>
    </xf>
    <xf numFmtId="49" fontId="22" fillId="0" borderId="59" xfId="16" applyNumberFormat="1" applyFont="1" applyBorder="1" applyAlignment="1">
      <alignment horizontal="left" vertical="center"/>
    </xf>
    <xf numFmtId="49" fontId="22" fillId="0" borderId="59" xfId="16" applyNumberFormat="1" applyFont="1" applyBorder="1" applyAlignment="1">
      <alignment horizontal="left" vertical="center" wrapText="1"/>
    </xf>
    <xf numFmtId="0" fontId="22" fillId="0" borderId="46" xfId="16" applyFont="1" applyBorder="1" applyAlignment="1">
      <alignment horizontal="left" vertical="center"/>
    </xf>
    <xf numFmtId="0" fontId="34" fillId="0" borderId="46" xfId="16" applyFont="1" applyBorder="1" applyAlignment="1">
      <alignment horizontal="left" vertical="center"/>
    </xf>
    <xf numFmtId="0" fontId="0" fillId="0" borderId="56" xfId="16" applyFont="1" applyBorder="1"/>
    <xf numFmtId="0" fontId="0" fillId="0" borderId="57" xfId="16" applyFont="1" applyBorder="1"/>
    <xf numFmtId="0" fontId="23" fillId="21" borderId="57" xfId="16" applyFont="1" applyFill="1" applyBorder="1" applyAlignment="1">
      <alignment horizontal="center"/>
    </xf>
    <xf numFmtId="0" fontId="32" fillId="12" borderId="58" xfId="16" applyFont="1" applyFill="1" applyBorder="1" applyAlignment="1">
      <alignment horizontal="center"/>
    </xf>
    <xf numFmtId="0" fontId="0" fillId="0" borderId="59" xfId="16" applyFont="1" applyBorder="1" applyAlignment="1">
      <alignment vertical="center" wrapText="1"/>
    </xf>
    <xf numFmtId="0" fontId="0" fillId="0" borderId="46" xfId="16" applyFont="1" applyBorder="1" applyAlignment="1">
      <alignment horizontal="center" vertical="center"/>
    </xf>
    <xf numFmtId="0" fontId="0" fillId="16" borderId="32" xfId="16" applyFont="1" applyFill="1" applyBorder="1"/>
    <xf numFmtId="0" fontId="0" fillId="19" borderId="32" xfId="16" applyFont="1" applyFill="1" applyBorder="1"/>
    <xf numFmtId="0" fontId="0" fillId="19" borderId="33" xfId="16" applyFont="1" applyFill="1" applyBorder="1" applyAlignment="1">
      <alignment vertical="top" wrapText="1"/>
    </xf>
    <xf numFmtId="0" fontId="40" fillId="19" borderId="34" xfId="16" applyFill="1" applyBorder="1"/>
    <xf numFmtId="0" fontId="32" fillId="19" borderId="35" xfId="16" applyFont="1" applyFill="1" applyBorder="1" applyAlignment="1">
      <alignment vertical="top" wrapText="1"/>
    </xf>
    <xf numFmtId="0" fontId="0" fillId="10" borderId="47" xfId="16" applyFont="1" applyFill="1" applyBorder="1" applyAlignment="1">
      <alignment vertical="center"/>
    </xf>
    <xf numFmtId="0" fontId="0" fillId="10" borderId="56" xfId="16" applyFont="1" applyFill="1" applyBorder="1" applyAlignment="1">
      <alignment vertical="center"/>
    </xf>
    <xf numFmtId="0" fontId="0" fillId="10" borderId="58" xfId="16" applyFont="1" applyFill="1" applyBorder="1" applyAlignment="1">
      <alignment vertical="center"/>
    </xf>
    <xf numFmtId="0" fontId="41" fillId="24" borderId="0" xfId="0" applyFont="1" applyFill="1" applyAlignment="1">
      <alignment horizontal="center" vertical="center"/>
    </xf>
    <xf numFmtId="0" fontId="22" fillId="11" borderId="0" xfId="0" applyFont="1" applyFill="1" applyAlignment="1">
      <alignment horizontal="center" vertical="center"/>
    </xf>
    <xf numFmtId="0" fontId="25" fillId="12" borderId="3" xfId="0" applyFont="1" applyFill="1" applyBorder="1" applyAlignment="1">
      <alignment horizontal="center" vertical="center"/>
    </xf>
    <xf numFmtId="0" fontId="27" fillId="15" borderId="2" xfId="0" applyFont="1" applyFill="1" applyBorder="1" applyAlignment="1">
      <alignment vertical="center"/>
    </xf>
    <xf numFmtId="0" fontId="22" fillId="0" borderId="0" xfId="0" applyFont="1" applyAlignment="1">
      <alignment horizontal="center" vertical="center"/>
    </xf>
    <xf numFmtId="0" fontId="24" fillId="12" borderId="2" xfId="0" applyFont="1" applyFill="1" applyBorder="1" applyAlignment="1">
      <alignment horizontal="center" vertical="center" wrapText="1"/>
    </xf>
    <xf numFmtId="0" fontId="41" fillId="24" borderId="0" xfId="0" applyFont="1" applyFill="1" applyAlignment="1">
      <alignment horizontal="left" vertical="center"/>
    </xf>
    <xf numFmtId="0" fontId="24" fillId="19" borderId="5" xfId="0" applyFont="1" applyFill="1" applyBorder="1" applyAlignment="1"/>
    <xf numFmtId="0" fontId="24" fillId="19" borderId="8" xfId="0" applyFont="1" applyFill="1" applyBorder="1" applyAlignment="1">
      <alignment vertical="center"/>
    </xf>
    <xf numFmtId="0" fontId="24" fillId="19" borderId="6" xfId="0" applyFont="1" applyFill="1" applyBorder="1" applyAlignment="1"/>
    <xf numFmtId="0" fontId="24" fillId="17" borderId="10" xfId="0" applyFont="1" applyFill="1" applyBorder="1" applyAlignment="1" applyProtection="1">
      <alignment vertical="center"/>
    </xf>
    <xf numFmtId="0" fontId="24" fillId="14" borderId="11" xfId="0" applyFont="1" applyFill="1" applyBorder="1" applyAlignment="1">
      <alignment horizontal="left" vertical="top"/>
    </xf>
    <xf numFmtId="0" fontId="24" fillId="14" borderId="4" xfId="0" applyFont="1" applyFill="1" applyBorder="1" applyAlignment="1">
      <alignment horizontal="left" vertical="center"/>
    </xf>
    <xf numFmtId="0" fontId="24" fillId="14" borderId="63" xfId="0" applyFont="1" applyFill="1" applyBorder="1" applyAlignment="1">
      <alignment horizontal="left" vertical="center"/>
    </xf>
    <xf numFmtId="0" fontId="24" fillId="17" borderId="8" xfId="0" applyFont="1" applyFill="1" applyBorder="1" applyAlignment="1" applyProtection="1">
      <alignment vertical="center"/>
    </xf>
    <xf numFmtId="0" fontId="24" fillId="17" borderId="5" xfId="0" applyFont="1" applyFill="1" applyBorder="1" applyAlignment="1" applyProtection="1">
      <alignment vertical="center"/>
    </xf>
    <xf numFmtId="0" fontId="24" fillId="17" borderId="9" xfId="0" applyFont="1" applyFill="1" applyBorder="1" applyAlignment="1" applyProtection="1">
      <alignment vertical="center"/>
    </xf>
    <xf numFmtId="0" fontId="24" fillId="14" borderId="4" xfId="0" applyFont="1" applyFill="1" applyBorder="1" applyAlignment="1">
      <alignment horizontal="left" vertical="top"/>
    </xf>
    <xf numFmtId="0" fontId="24" fillId="14" borderId="7" xfId="0" applyFont="1" applyFill="1" applyBorder="1" applyAlignment="1">
      <alignment horizontal="left" vertical="top"/>
    </xf>
    <xf numFmtId="0" fontId="24" fillId="17" borderId="12" xfId="0" applyFont="1" applyFill="1" applyBorder="1" applyAlignment="1">
      <alignment horizontal="left" vertical="center"/>
    </xf>
    <xf numFmtId="0" fontId="24" fillId="17" borderId="11" xfId="0" applyFont="1" applyFill="1" applyBorder="1" applyAlignment="1">
      <alignment horizontal="left" vertical="center"/>
    </xf>
    <xf numFmtId="0" fontId="24" fillId="19" borderId="2" xfId="0" applyFont="1" applyFill="1" applyBorder="1" applyAlignment="1">
      <alignment vertical="center"/>
    </xf>
    <xf numFmtId="0" fontId="24" fillId="17" borderId="8" xfId="0" applyFont="1" applyFill="1" applyBorder="1" applyAlignment="1">
      <alignment vertical="center"/>
    </xf>
    <xf numFmtId="0" fontId="24" fillId="17" borderId="5" xfId="0" applyFont="1" applyFill="1" applyBorder="1" applyAlignment="1">
      <alignment vertical="center"/>
    </xf>
    <xf numFmtId="0" fontId="24" fillId="17" borderId="9" xfId="0" applyFont="1" applyFill="1" applyBorder="1" applyAlignment="1">
      <alignment vertical="center"/>
    </xf>
    <xf numFmtId="0" fontId="42" fillId="25" borderId="8" xfId="0" applyFont="1" applyFill="1" applyBorder="1" applyAlignment="1">
      <alignment horizontal="center" wrapText="1"/>
    </xf>
    <xf numFmtId="0" fontId="24" fillId="19" borderId="6" xfId="0" applyFont="1" applyFill="1" applyBorder="1" applyAlignment="1">
      <alignment vertical="center"/>
    </xf>
    <xf numFmtId="0" fontId="24" fillId="19" borderId="10" xfId="0" applyFont="1" applyFill="1" applyBorder="1" applyAlignment="1">
      <alignment vertical="center"/>
    </xf>
    <xf numFmtId="0" fontId="24" fillId="19" borderId="7" xfId="0" applyFont="1" applyFill="1" applyBorder="1" applyAlignment="1">
      <alignment vertical="center"/>
    </xf>
    <xf numFmtId="0" fontId="0" fillId="11" borderId="0" xfId="0" applyFill="1" applyBorder="1"/>
    <xf numFmtId="0" fontId="0" fillId="0" borderId="0" xfId="0" applyBorder="1"/>
    <xf numFmtId="0" fontId="27" fillId="0" borderId="2" xfId="0" quotePrefix="1" applyFont="1" applyBorder="1" applyAlignment="1">
      <alignment horizontal="center" vertical="center" wrapText="1"/>
    </xf>
    <xf numFmtId="0" fontId="27" fillId="0" borderId="2" xfId="0" applyFont="1" applyBorder="1" applyAlignment="1">
      <alignment horizontal="left" vertical="center"/>
    </xf>
    <xf numFmtId="0" fontId="24" fillId="0" borderId="2" xfId="0" applyFont="1" applyFill="1" applyBorder="1" applyAlignment="1">
      <alignment horizontal="center" vertical="center" wrapText="1"/>
    </xf>
    <xf numFmtId="0" fontId="24" fillId="0" borderId="5" xfId="0" applyFont="1" applyFill="1" applyBorder="1" applyAlignment="1">
      <alignment horizontal="left" vertical="center"/>
    </xf>
    <xf numFmtId="0" fontId="24" fillId="0" borderId="8" xfId="0" applyFont="1" applyFill="1" applyBorder="1" applyAlignment="1">
      <alignment horizontal="left" vertical="center"/>
    </xf>
    <xf numFmtId="0" fontId="24" fillId="0" borderId="5" xfId="0" applyFont="1" applyFill="1" applyBorder="1" applyAlignment="1">
      <alignment vertical="center"/>
    </xf>
    <xf numFmtId="0" fontId="24" fillId="0" borderId="2" xfId="0" applyFont="1" applyFill="1" applyBorder="1" applyAlignment="1">
      <alignment vertical="center"/>
    </xf>
    <xf numFmtId="0" fontId="0" fillId="0" borderId="0" xfId="0" applyFill="1" applyAlignment="1">
      <alignment wrapText="1"/>
    </xf>
    <xf numFmtId="0" fontId="24" fillId="0" borderId="2" xfId="0" applyFont="1" applyFill="1" applyBorder="1" applyAlignment="1">
      <alignment horizontal="left" vertical="center" wrapText="1"/>
    </xf>
    <xf numFmtId="0" fontId="24" fillId="0" borderId="2" xfId="0" applyFont="1" applyFill="1" applyBorder="1" applyAlignment="1">
      <alignment vertical="center" wrapText="1"/>
    </xf>
    <xf numFmtId="0" fontId="24" fillId="0" borderId="2" xfId="0" applyFont="1" applyFill="1" applyBorder="1" applyAlignment="1">
      <alignment horizontal="center" vertical="center"/>
    </xf>
    <xf numFmtId="0" fontId="24" fillId="0" borderId="2" xfId="0" applyFont="1" applyFill="1" applyBorder="1" applyAlignment="1" applyProtection="1">
      <alignment horizontal="center" vertical="center"/>
    </xf>
    <xf numFmtId="0" fontId="27" fillId="0" borderId="2" xfId="0" applyFont="1" applyBorder="1" applyAlignment="1" applyProtection="1">
      <alignment horizontal="center" vertical="center" wrapText="1"/>
      <protection locked="0"/>
    </xf>
    <xf numFmtId="0" fontId="0" fillId="0" borderId="2" xfId="0" applyFill="1" applyBorder="1" applyAlignment="1">
      <alignment wrapText="1"/>
    </xf>
    <xf numFmtId="0" fontId="24" fillId="0" borderId="2" xfId="0" applyFont="1" applyFill="1" applyBorder="1" applyAlignment="1" applyProtection="1">
      <alignment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4" fillId="0" borderId="8" xfId="0" applyFont="1" applyFill="1" applyBorder="1" applyAlignment="1">
      <alignment horizontal="left" vertical="center" wrapText="1"/>
    </xf>
    <xf numFmtId="0" fontId="27" fillId="0" borderId="2" xfId="0" applyFont="1" applyBorder="1" applyAlignment="1">
      <alignment horizontal="left" vertical="center" wrapText="1"/>
    </xf>
    <xf numFmtId="0" fontId="22" fillId="11" borderId="0" xfId="0" applyFont="1" applyFill="1" applyAlignment="1">
      <alignment horizontal="center" vertical="center" wrapText="1"/>
    </xf>
    <xf numFmtId="0" fontId="22" fillId="0" borderId="0" xfId="0" applyFont="1" applyAlignment="1">
      <alignment horizontal="center" vertical="center" wrapText="1"/>
    </xf>
    <xf numFmtId="0" fontId="24" fillId="0" borderId="8" xfId="0" applyFont="1" applyFill="1" applyBorder="1" applyAlignment="1">
      <alignment vertical="center" wrapText="1"/>
    </xf>
    <xf numFmtId="0" fontId="26" fillId="12" borderId="3" xfId="0" applyFont="1" applyFill="1" applyBorder="1" applyAlignment="1">
      <alignment horizontal="center" vertical="center" wrapText="1"/>
    </xf>
    <xf numFmtId="0" fontId="27" fillId="0" borderId="2" xfId="0" quotePrefix="1" applyFont="1" applyBorder="1" applyAlignment="1">
      <alignment vertical="top" wrapText="1"/>
    </xf>
    <xf numFmtId="0" fontId="43" fillId="0" borderId="2" xfId="0" applyFont="1" applyBorder="1" applyAlignment="1">
      <alignment horizontal="center" vertical="center" wrapText="1"/>
    </xf>
    <xf numFmtId="0" fontId="24" fillId="0" borderId="2" xfId="0" applyFont="1" applyFill="1" applyBorder="1" applyAlignment="1">
      <alignment horizontal="left" vertical="top" wrapText="1"/>
    </xf>
    <xf numFmtId="0" fontId="0" fillId="11" borderId="0" xfId="0" applyFill="1" applyAlignment="1">
      <alignment horizontal="center" vertical="center" wrapText="1"/>
    </xf>
    <xf numFmtId="0" fontId="25" fillId="0" borderId="2" xfId="0" applyFont="1" applyBorder="1" applyAlignment="1">
      <alignment horizontal="center" vertical="center" wrapText="1"/>
    </xf>
    <xf numFmtId="0" fontId="0" fillId="0" borderId="0" xfId="0" applyAlignment="1">
      <alignment horizontal="center" vertical="center" wrapText="1"/>
    </xf>
    <xf numFmtId="0" fontId="24" fillId="12" borderId="4" xfId="0" applyFont="1" applyFill="1" applyBorder="1" applyAlignment="1">
      <alignment horizontal="center" vertical="center" wrapText="1"/>
    </xf>
    <xf numFmtId="0" fontId="24" fillId="17" borderId="10" xfId="0" applyFont="1" applyFill="1" applyBorder="1" applyAlignment="1">
      <alignment horizontal="left" vertical="center"/>
    </xf>
    <xf numFmtId="0" fontId="24" fillId="0" borderId="2" xfId="0" applyFont="1" applyFill="1" applyBorder="1" applyAlignment="1">
      <alignment horizontal="left" vertical="center"/>
    </xf>
    <xf numFmtId="0" fontId="0" fillId="24" borderId="0" xfId="0" applyFill="1"/>
    <xf numFmtId="0" fontId="42" fillId="25" borderId="8" xfId="0" applyFont="1" applyFill="1" applyBorder="1" applyAlignment="1">
      <alignment horizontal="center" vertical="center" wrapText="1"/>
    </xf>
    <xf numFmtId="0" fontId="24" fillId="19" borderId="4" xfId="0" applyFont="1" applyFill="1" applyBorder="1" applyAlignment="1">
      <alignment vertical="center"/>
    </xf>
    <xf numFmtId="0" fontId="24" fillId="19" borderId="9" xfId="0" applyFont="1" applyFill="1" applyBorder="1" applyAlignment="1">
      <alignment horizontal="left" vertical="center"/>
    </xf>
    <xf numFmtId="0" fontId="24" fillId="19" borderId="5" xfId="0" applyFont="1" applyFill="1" applyBorder="1" applyAlignment="1">
      <alignment horizontal="left" vertical="center"/>
    </xf>
    <xf numFmtId="0" fontId="24" fillId="12" borderId="9" xfId="0" applyFont="1" applyFill="1" applyBorder="1" applyAlignment="1">
      <alignment horizontal="center" vertical="center" wrapText="1"/>
    </xf>
    <xf numFmtId="0" fontId="3" fillId="0" borderId="0" xfId="21" applyAlignment="1">
      <alignment horizontal="left" vertical="center"/>
    </xf>
    <xf numFmtId="0" fontId="3" fillId="0" borderId="0" xfId="21"/>
    <xf numFmtId="0" fontId="45" fillId="27" borderId="64" xfId="21" applyFont="1" applyFill="1" applyBorder="1" applyAlignment="1">
      <alignment horizontal="justify" vertical="center" wrapText="1"/>
    </xf>
    <xf numFmtId="0" fontId="45" fillId="27" borderId="65" xfId="21" applyFont="1" applyFill="1" applyBorder="1" applyAlignment="1">
      <alignment horizontal="justify" vertical="center" wrapText="1"/>
    </xf>
    <xf numFmtId="0" fontId="46" fillId="0" borderId="0" xfId="21" applyFont="1" applyAlignment="1">
      <alignment horizontal="left" vertical="center"/>
    </xf>
    <xf numFmtId="0" fontId="45" fillId="27" borderId="64" xfId="21" applyFont="1" applyFill="1" applyBorder="1" applyAlignment="1">
      <alignment vertical="center" wrapText="1"/>
    </xf>
    <xf numFmtId="0" fontId="45" fillId="27" borderId="38" xfId="21" applyFont="1" applyFill="1" applyBorder="1" applyAlignment="1">
      <alignment vertical="center" wrapText="1"/>
    </xf>
    <xf numFmtId="0" fontId="45" fillId="27" borderId="65" xfId="21" applyFont="1" applyFill="1" applyBorder="1" applyAlignment="1">
      <alignment horizontal="left" vertical="center" wrapText="1"/>
    </xf>
    <xf numFmtId="0" fontId="45" fillId="0" borderId="0" xfId="21" applyFont="1" applyAlignment="1">
      <alignment horizontal="left" vertical="center"/>
    </xf>
    <xf numFmtId="0" fontId="46" fillId="0" borderId="66" xfId="21" applyFont="1" applyBorder="1" applyAlignment="1">
      <alignment horizontal="justify" vertical="center" wrapText="1"/>
    </xf>
    <xf numFmtId="0" fontId="46" fillId="29" borderId="30" xfId="21" applyFont="1" applyFill="1" applyBorder="1" applyAlignment="1">
      <alignment horizontal="justify" vertical="center" wrapText="1"/>
    </xf>
    <xf numFmtId="0" fontId="46" fillId="29" borderId="30" xfId="21" applyFont="1" applyFill="1" applyBorder="1" applyAlignment="1">
      <alignment vertical="center" wrapText="1"/>
    </xf>
    <xf numFmtId="0" fontId="46" fillId="29" borderId="67" xfId="21" applyFont="1" applyFill="1" applyBorder="1" applyAlignment="1">
      <alignment horizontal="justify" vertical="center" wrapText="1"/>
    </xf>
    <xf numFmtId="0" fontId="46" fillId="0" borderId="67" xfId="21" applyFont="1" applyBorder="1" applyAlignment="1">
      <alignment horizontal="justify" vertical="center" wrapText="1"/>
    </xf>
    <xf numFmtId="0" fontId="46" fillId="30" borderId="66" xfId="21" applyFont="1" applyFill="1" applyBorder="1" applyAlignment="1">
      <alignment horizontal="justify" vertical="center" wrapText="1"/>
    </xf>
    <xf numFmtId="0" fontId="46" fillId="30" borderId="30" xfId="21" applyFont="1" applyFill="1" applyBorder="1" applyAlignment="1">
      <alignment horizontal="justify" vertical="center" wrapText="1"/>
    </xf>
    <xf numFmtId="0" fontId="46" fillId="30" borderId="67" xfId="21" applyFont="1" applyFill="1" applyBorder="1" applyAlignment="1">
      <alignment horizontal="justify" vertical="center" wrapText="1"/>
    </xf>
    <xf numFmtId="0" fontId="46" fillId="30" borderId="30" xfId="21" applyFont="1" applyFill="1" applyBorder="1" applyAlignment="1">
      <alignment vertical="center" wrapText="1"/>
    </xf>
    <xf numFmtId="0" fontId="46" fillId="30" borderId="68" xfId="21" applyFont="1" applyFill="1" applyBorder="1" applyAlignment="1">
      <alignment horizontal="justify" vertical="center" wrapText="1"/>
    </xf>
    <xf numFmtId="0" fontId="46" fillId="30" borderId="69" xfId="21" applyFont="1" applyFill="1" applyBorder="1" applyAlignment="1">
      <alignment horizontal="justify" vertical="center" wrapText="1"/>
    </xf>
    <xf numFmtId="0" fontId="46" fillId="30" borderId="70" xfId="21" applyFont="1" applyFill="1" applyBorder="1" applyAlignment="1">
      <alignment horizontal="justify" vertical="center" wrapText="1"/>
    </xf>
    <xf numFmtId="0" fontId="46" fillId="0" borderId="68" xfId="21" applyFont="1" applyBorder="1" applyAlignment="1">
      <alignment horizontal="justify" vertical="center" wrapText="1"/>
    </xf>
    <xf numFmtId="0" fontId="46" fillId="0" borderId="70" xfId="21" applyFont="1" applyBorder="1" applyAlignment="1">
      <alignment horizontal="justify" vertical="center" wrapText="1"/>
    </xf>
    <xf numFmtId="0" fontId="46" fillId="0" borderId="66" xfId="21" applyFont="1" applyFill="1" applyBorder="1" applyAlignment="1">
      <alignment horizontal="justify" vertical="center" wrapText="1"/>
    </xf>
    <xf numFmtId="0" fontId="46" fillId="0" borderId="30" xfId="21" applyFont="1" applyFill="1" applyBorder="1" applyAlignment="1">
      <alignment horizontal="justify" vertical="center" wrapText="1"/>
    </xf>
    <xf numFmtId="0" fontId="46" fillId="0" borderId="30" xfId="21" applyFont="1" applyFill="1" applyBorder="1" applyAlignment="1">
      <alignment vertical="center" wrapText="1"/>
    </xf>
    <xf numFmtId="0" fontId="46" fillId="0" borderId="67" xfId="21" applyFont="1" applyFill="1" applyBorder="1" applyAlignment="1">
      <alignment horizontal="justify" vertical="center" wrapText="1"/>
    </xf>
    <xf numFmtId="0" fontId="46" fillId="0" borderId="68" xfId="21" applyFont="1" applyFill="1" applyBorder="1" applyAlignment="1">
      <alignment horizontal="justify" vertical="center" wrapText="1"/>
    </xf>
    <xf numFmtId="0" fontId="46" fillId="0" borderId="69" xfId="21" applyFont="1" applyFill="1" applyBorder="1" applyAlignment="1">
      <alignment horizontal="justify" vertical="center" wrapText="1"/>
    </xf>
    <xf numFmtId="0" fontId="46" fillId="0" borderId="70" xfId="21" applyFont="1" applyFill="1" applyBorder="1" applyAlignment="1">
      <alignment horizontal="justify" vertical="center" wrapText="1"/>
    </xf>
    <xf numFmtId="0" fontId="27" fillId="15" borderId="2" xfId="0" applyFont="1" applyFill="1" applyBorder="1" applyAlignment="1">
      <alignment horizontal="center" vertical="center"/>
    </xf>
    <xf numFmtId="0" fontId="50" fillId="0" borderId="0" xfId="22" applyBorder="1" applyAlignment="1" applyProtection="1"/>
    <xf numFmtId="0" fontId="0" fillId="0" borderId="0" xfId="16" applyFont="1" applyAlignment="1">
      <alignment vertical="center"/>
    </xf>
    <xf numFmtId="0" fontId="0" fillId="0" borderId="2" xfId="0" applyBorder="1" applyAlignment="1">
      <alignment vertical="top"/>
    </xf>
    <xf numFmtId="0" fontId="0" fillId="0" borderId="0" xfId="16" applyFont="1"/>
    <xf numFmtId="0" fontId="28" fillId="0" borderId="2" xfId="0" applyFont="1" applyBorder="1" applyAlignment="1">
      <alignment horizontal="center" vertical="center" wrapText="1"/>
    </xf>
    <xf numFmtId="0" fontId="54" fillId="0" borderId="2" xfId="0" applyFont="1" applyBorder="1" applyAlignment="1">
      <alignment horizontal="center" vertical="center" wrapText="1"/>
    </xf>
    <xf numFmtId="0" fontId="54" fillId="14" borderId="7" xfId="0" applyFont="1" applyFill="1" applyBorder="1" applyAlignment="1">
      <alignment horizontal="left" vertical="center"/>
    </xf>
    <xf numFmtId="0" fontId="54" fillId="17" borderId="8" xfId="0" applyFont="1" applyFill="1" applyBorder="1" applyAlignment="1">
      <alignment horizontal="left" vertical="center"/>
    </xf>
    <xf numFmtId="0" fontId="54" fillId="17" borderId="9" xfId="0" applyFont="1" applyFill="1" applyBorder="1" applyAlignment="1">
      <alignment horizontal="left" vertical="center"/>
    </xf>
    <xf numFmtId="0" fontId="54" fillId="0" borderId="2" xfId="0" applyFont="1" applyBorder="1" applyAlignment="1">
      <alignment vertical="top"/>
    </xf>
    <xf numFmtId="0" fontId="54" fillId="0" borderId="2" xfId="0" applyFont="1" applyBorder="1" applyAlignment="1">
      <alignment vertical="top" wrapText="1"/>
    </xf>
    <xf numFmtId="0" fontId="54" fillId="0" borderId="2" xfId="0" applyFont="1" applyBorder="1" applyAlignment="1">
      <alignment horizontal="left" vertical="top" wrapText="1"/>
    </xf>
    <xf numFmtId="0" fontId="54" fillId="0" borderId="0" xfId="0" applyFont="1" applyBorder="1"/>
    <xf numFmtId="0" fontId="55" fillId="0" borderId="2" xfId="0" applyFont="1" applyBorder="1" applyAlignment="1">
      <alignment horizontal="center" vertical="center" wrapText="1"/>
    </xf>
    <xf numFmtId="0" fontId="41" fillId="0" borderId="2" xfId="0" applyFont="1" applyBorder="1" applyAlignment="1">
      <alignment vertical="top" wrapText="1"/>
    </xf>
    <xf numFmtId="0" fontId="27" fillId="15" borderId="2" xfId="0" applyFont="1" applyFill="1" applyBorder="1" applyAlignment="1">
      <alignment vertical="center" wrapText="1"/>
    </xf>
    <xf numFmtId="0" fontId="26" fillId="12" borderId="3" xfId="0" applyFont="1" applyFill="1" applyBorder="1" applyAlignment="1">
      <alignment horizontal="center" vertical="center"/>
    </xf>
    <xf numFmtId="0" fontId="27" fillId="15" borderId="2" xfId="0" applyFont="1" applyFill="1" applyBorder="1" applyAlignment="1">
      <alignment horizontal="left" vertical="top" wrapText="1"/>
    </xf>
    <xf numFmtId="0" fontId="41" fillId="11" borderId="0" xfId="0" applyFont="1" applyFill="1" applyAlignment="1">
      <alignment horizontal="center" vertical="center"/>
    </xf>
    <xf numFmtId="0" fontId="57" fillId="11" borderId="0" xfId="0" applyFont="1" applyFill="1" applyAlignment="1">
      <alignment horizontal="center" vertical="center"/>
    </xf>
    <xf numFmtId="0" fontId="42" fillId="12" borderId="2" xfId="0" applyFont="1" applyFill="1" applyBorder="1" applyAlignment="1">
      <alignment horizontal="center" vertical="center" wrapText="1"/>
    </xf>
    <xf numFmtId="0" fontId="58" fillId="12" borderId="3" xfId="0" applyFont="1" applyFill="1" applyBorder="1" applyAlignment="1">
      <alignment horizontal="center" vertical="center" wrapText="1"/>
    </xf>
    <xf numFmtId="0" fontId="57" fillId="0" borderId="2" xfId="0" applyFont="1" applyBorder="1" applyAlignment="1">
      <alignment horizontal="center" vertical="center"/>
    </xf>
    <xf numFmtId="0" fontId="57" fillId="15" borderId="2" xfId="0" applyFont="1" applyFill="1" applyBorder="1" applyAlignment="1">
      <alignment horizontal="center" vertical="center"/>
    </xf>
    <xf numFmtId="0" fontId="59" fillId="0" borderId="2" xfId="0" applyFont="1" applyBorder="1" applyAlignment="1">
      <alignment horizontal="center" vertical="center"/>
    </xf>
    <xf numFmtId="0" fontId="57" fillId="0" borderId="0" xfId="0" applyFont="1" applyAlignment="1">
      <alignment horizontal="center" vertical="center"/>
    </xf>
    <xf numFmtId="0" fontId="57" fillId="11" borderId="0" xfId="0" applyFont="1" applyFill="1" applyAlignment="1">
      <alignment horizontal="center" vertical="center" wrapText="1"/>
    </xf>
    <xf numFmtId="0" fontId="43" fillId="11" borderId="0" xfId="0" applyFont="1" applyFill="1" applyAlignment="1">
      <alignment horizontal="left" vertical="center" wrapText="1"/>
    </xf>
    <xf numFmtId="0" fontId="57" fillId="0" borderId="2"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2" xfId="0" applyFont="1" applyFill="1" applyBorder="1" applyAlignment="1">
      <alignment horizontal="center" vertical="center" wrapText="1"/>
    </xf>
    <xf numFmtId="0" fontId="57" fillId="15" borderId="2" xfId="0" applyFont="1" applyFill="1" applyBorder="1" applyAlignment="1">
      <alignment horizontal="center" vertical="center" wrapText="1"/>
    </xf>
    <xf numFmtId="0" fontId="60" fillId="0" borderId="2" xfId="0" applyFont="1" applyBorder="1" applyAlignment="1">
      <alignment horizontal="center" vertical="center" wrapText="1"/>
    </xf>
    <xf numFmtId="0" fontId="42" fillId="0" borderId="2" xfId="0" applyFont="1" applyFill="1" applyBorder="1" applyAlignment="1" applyProtection="1">
      <alignment horizontal="center" vertical="center" wrapText="1"/>
    </xf>
    <xf numFmtId="0" fontId="57" fillId="0" borderId="0" xfId="0" applyFont="1" applyAlignment="1">
      <alignment horizontal="center" vertical="center" wrapText="1"/>
    </xf>
    <xf numFmtId="0" fontId="42" fillId="11" borderId="0" xfId="0" applyFont="1" applyFill="1" applyAlignment="1">
      <alignment horizontal="center" vertical="center" wrapText="1"/>
    </xf>
    <xf numFmtId="0" fontId="42" fillId="11" borderId="0" xfId="0" applyFont="1" applyFill="1" applyAlignment="1">
      <alignment horizontal="left" vertical="center" wrapText="1"/>
    </xf>
    <xf numFmtId="0" fontId="42" fillId="15" borderId="2" xfId="0" applyFont="1" applyFill="1" applyBorder="1" applyAlignment="1">
      <alignment horizontal="center" vertical="center" wrapText="1"/>
    </xf>
    <xf numFmtId="0" fontId="42" fillId="0" borderId="0" xfId="0" applyFont="1" applyAlignment="1">
      <alignment horizontal="center" vertical="center" wrapText="1"/>
    </xf>
    <xf numFmtId="0" fontId="24" fillId="0" borderId="2" xfId="0" applyFont="1" applyBorder="1" applyAlignment="1">
      <alignment vertical="center" wrapText="1"/>
    </xf>
    <xf numFmtId="0" fontId="0" fillId="11" borderId="0" xfId="0" applyFill="1" applyAlignment="1">
      <alignment horizontal="left" vertical="top" wrapText="1"/>
    </xf>
    <xf numFmtId="0" fontId="0" fillId="0" borderId="0" xfId="0" applyAlignment="1">
      <alignment horizontal="left" vertical="top" wrapText="1"/>
    </xf>
    <xf numFmtId="0" fontId="27" fillId="15" borderId="2" xfId="0" applyFont="1" applyFill="1" applyBorder="1" applyAlignment="1">
      <alignment horizontal="center" vertical="center" wrapText="1"/>
    </xf>
    <xf numFmtId="0" fontId="27" fillId="30" borderId="2" xfId="0" applyFont="1" applyFill="1" applyBorder="1" applyAlignment="1">
      <alignment horizontal="left" vertical="center" wrapText="1"/>
    </xf>
    <xf numFmtId="0" fontId="57" fillId="30" borderId="2" xfId="0" applyFont="1" applyFill="1" applyBorder="1" applyAlignment="1">
      <alignment horizontal="center" vertical="center"/>
    </xf>
    <xf numFmtId="0" fontId="57" fillId="30" borderId="2" xfId="0" applyFont="1" applyFill="1" applyBorder="1" applyAlignment="1">
      <alignment horizontal="center" vertical="center" wrapText="1"/>
    </xf>
    <xf numFmtId="0" fontId="49" fillId="11" borderId="0" xfId="0" applyFont="1" applyFill="1" applyAlignment="1">
      <alignment horizontal="left" vertical="top"/>
    </xf>
    <xf numFmtId="0" fontId="24" fillId="0" borderId="2" xfId="0" quotePrefix="1" applyFont="1" applyBorder="1" applyAlignment="1">
      <alignment vertical="top" wrapText="1"/>
    </xf>
    <xf numFmtId="0" fontId="24" fillId="0" borderId="2" xfId="0" applyFont="1" applyBorder="1" applyAlignment="1">
      <alignment vertical="top" wrapText="1"/>
    </xf>
    <xf numFmtId="0" fontId="42" fillId="0" borderId="2" xfId="0" applyFont="1" applyBorder="1" applyAlignment="1">
      <alignment vertical="top" wrapText="1"/>
    </xf>
    <xf numFmtId="0" fontId="42" fillId="0" borderId="2" xfId="0" applyFont="1" applyBorder="1" applyAlignment="1">
      <alignment horizontal="left" vertical="top" wrapText="1"/>
    </xf>
    <xf numFmtId="0" fontId="18" fillId="0" borderId="0" xfId="0" applyFont="1" applyBorder="1" applyAlignment="1">
      <alignment horizontal="left"/>
    </xf>
    <xf numFmtId="0" fontId="19" fillId="9" borderId="0" xfId="0" applyFont="1" applyFill="1" applyBorder="1" applyAlignment="1">
      <alignment horizontal="center" vertical="center"/>
    </xf>
    <xf numFmtId="0" fontId="20" fillId="10" borderId="0" xfId="0" applyFont="1" applyFill="1" applyBorder="1" applyAlignment="1">
      <alignment horizontal="left" vertical="top" wrapText="1"/>
    </xf>
    <xf numFmtId="0" fontId="20" fillId="11" borderId="0" xfId="0" applyFont="1" applyFill="1" applyBorder="1" applyAlignment="1">
      <alignment horizontal="center" vertical="top" wrapText="1"/>
    </xf>
    <xf numFmtId="0" fontId="19" fillId="9" borderId="0" xfId="0" applyFont="1" applyFill="1" applyBorder="1" applyAlignment="1">
      <alignment horizontal="center" vertical="top"/>
    </xf>
    <xf numFmtId="0" fontId="21" fillId="0" borderId="0" xfId="0" applyFont="1" applyBorder="1" applyAlignment="1">
      <alignment horizontal="left" vertical="top" wrapText="1"/>
    </xf>
    <xf numFmtId="0" fontId="20" fillId="0" borderId="0" xfId="0" applyFont="1" applyBorder="1" applyAlignment="1">
      <alignment horizontal="left" vertical="top" wrapText="1"/>
    </xf>
    <xf numFmtId="0" fontId="20" fillId="0" borderId="0" xfId="0" applyFont="1" applyBorder="1" applyAlignment="1">
      <alignment horizontal="left" vertical="center" wrapText="1"/>
    </xf>
    <xf numFmtId="0" fontId="24" fillId="12" borderId="8" xfId="0" applyFont="1" applyFill="1" applyBorder="1" applyAlignment="1">
      <alignment horizontal="center" vertical="center" wrapText="1"/>
    </xf>
    <xf numFmtId="0" fontId="24" fillId="12" borderId="9"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47" fillId="28" borderId="66" xfId="21" applyFont="1" applyFill="1" applyBorder="1" applyAlignment="1">
      <alignment horizontal="center" vertical="center" wrapText="1"/>
    </xf>
    <xf numFmtId="0" fontId="47" fillId="28" borderId="67" xfId="21" applyFont="1" applyFill="1" applyBorder="1" applyAlignment="1">
      <alignment horizontal="center" vertical="center" wrapText="1"/>
    </xf>
    <xf numFmtId="0" fontId="44" fillId="26" borderId="0" xfId="21" applyFont="1" applyFill="1" applyAlignment="1">
      <alignment horizontal="center" vertical="center"/>
    </xf>
  </cellXfs>
  <cellStyles count="29">
    <cellStyle name="Accent 1 5" xfId="1"/>
    <cellStyle name="Accent 2 6" xfId="2"/>
    <cellStyle name="Accent 3 7" xfId="3"/>
    <cellStyle name="Accent 4" xfId="4"/>
    <cellStyle name="Bad 8" xfId="5"/>
    <cellStyle name="Commentaire 2" xfId="6"/>
    <cellStyle name="Error 9" xfId="7"/>
    <cellStyle name="Footnote 10" xfId="8"/>
    <cellStyle name="Good 11" xfId="9"/>
    <cellStyle name="Heading (user) 12" xfId="10"/>
    <cellStyle name="Heading 1 13" xfId="11"/>
    <cellStyle name="Heading 2 14" xfId="12"/>
    <cellStyle name="Hyperlink 15" xfId="13"/>
    <cellStyle name="Lien hypertexte" xfId="22" builtinId="8"/>
    <cellStyle name="Lien hypertexte 2" xfId="14"/>
    <cellStyle name="Lien hypertexte 2 2" xfId="25"/>
    <cellStyle name="Neutral 16" xfId="15"/>
    <cellStyle name="Normal" xfId="0" builtinId="0"/>
    <cellStyle name="Normal 2" xfId="16"/>
    <cellStyle name="Normal 2 2" xfId="21"/>
    <cellStyle name="Normal 2 2 2" xfId="26"/>
    <cellStyle name="Normal 2 3" xfId="24"/>
    <cellStyle name="Normal 2 3 2" xfId="27"/>
    <cellStyle name="Normal 3" xfId="17"/>
    <cellStyle name="Normal 4" xfId="23"/>
    <cellStyle name="Normal 4 2" xfId="28"/>
    <cellStyle name="Status 17" xfId="18"/>
    <cellStyle name="Text 18" xfId="19"/>
    <cellStyle name="Warning 19" xfId="20"/>
  </cellStyles>
  <dxfs count="0"/>
  <tableStyles count="0" defaultTableStyle="TableStyleMedium2" defaultPivotStyle="PivotStyleLight16"/>
  <colors>
    <indexedColors>
      <rgbColor rgb="FF000000"/>
      <rgbColor rgb="FFFFFFFF"/>
      <rgbColor rgb="FFFF0000"/>
      <rgbColor rgb="FF00FF00"/>
      <rgbColor rgb="FF0000EE"/>
      <rgbColor rgb="FFE7E6E6"/>
      <rgbColor rgb="FFFF00FF"/>
      <rgbColor rgb="FF00FFFF"/>
      <rgbColor rgb="FFCC0000"/>
      <rgbColor rgb="FF006600"/>
      <rgbColor rgb="FF000080"/>
      <rgbColor rgb="FF996600"/>
      <rgbColor rgb="FF800080"/>
      <rgbColor rgb="FF008080"/>
      <rgbColor rgb="FFD0CECE"/>
      <rgbColor rgb="FF808080"/>
      <rgbColor rgb="FF8FAADC"/>
      <rgbColor rgb="FF993366"/>
      <rgbColor rgb="FFFFFFCC"/>
      <rgbColor rgb="FFDEEBF7"/>
      <rgbColor rgb="FF660066"/>
      <rgbColor rgb="FFF2F2F2"/>
      <rgbColor rgb="FF0563C1"/>
      <rgbColor rgb="FFBDD7EE"/>
      <rgbColor rgb="FF000080"/>
      <rgbColor rgb="FFFF00FF"/>
      <rgbColor rgb="FFECECEC"/>
      <rgbColor rgb="FF00FFFF"/>
      <rgbColor rgb="FF800080"/>
      <rgbColor rgb="FF800000"/>
      <rgbColor rgb="FF008080"/>
      <rgbColor rgb="FF0000FF"/>
      <rgbColor rgb="FF00CCFF"/>
      <rgbColor rgb="FFDAE3F3"/>
      <rgbColor rgb="FFCCFFCC"/>
      <rgbColor rgb="FFFBE5D6"/>
      <rgbColor rgb="FFB4C7E7"/>
      <rgbColor rgb="FFF4B183"/>
      <rgbColor rgb="FFFFCCCC"/>
      <rgbColor rgb="FFF8CBAD"/>
      <rgbColor rgb="FF3366FF"/>
      <rgbColor rgb="FF33CCCC"/>
      <rgbColor rgb="FF99CC00"/>
      <rgbColor rgb="FFDDDDDD"/>
      <rgbColor rgb="FFFF9900"/>
      <rgbColor rgb="FFED7D31"/>
      <rgbColor rgb="FF2F5597"/>
      <rgbColor rgb="FFD9D9D9"/>
      <rgbColor rgb="FF1F4E79"/>
      <rgbColor rgb="FF339966"/>
      <rgbColor rgb="FF003300"/>
      <rgbColor rgb="FF3D4756"/>
      <rgbColor rgb="FF993300"/>
      <rgbColor rgb="FF993366"/>
      <rgbColor rgb="FF503078"/>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0</xdr:rowOff>
    </xdr:from>
    <xdr:to>
      <xdr:col>5</xdr:col>
      <xdr:colOff>360</xdr:colOff>
      <xdr:row>5</xdr:row>
      <xdr:rowOff>113040</xdr:rowOff>
    </xdr:to>
    <xdr:sp macro="" textlink="">
      <xdr:nvSpPr>
        <xdr:cNvPr id="2" name="CustomShape 1"/>
        <xdr:cNvSpPr/>
      </xdr:nvSpPr>
      <xdr:spPr>
        <a:xfrm>
          <a:off x="3244680" y="866520"/>
          <a:ext cx="360" cy="3034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5</xdr:col>
      <xdr:colOff>311040</xdr:colOff>
      <xdr:row>4</xdr:row>
      <xdr:rowOff>0</xdr:rowOff>
    </xdr:from>
    <xdr:to>
      <xdr:col>5</xdr:col>
      <xdr:colOff>311400</xdr:colOff>
      <xdr:row>5</xdr:row>
      <xdr:rowOff>113040</xdr:rowOff>
    </xdr:to>
    <xdr:sp macro="" textlink="">
      <xdr:nvSpPr>
        <xdr:cNvPr id="3" name="CustomShape 1"/>
        <xdr:cNvSpPr/>
      </xdr:nvSpPr>
      <xdr:spPr>
        <a:xfrm>
          <a:off x="3555720" y="866520"/>
          <a:ext cx="360" cy="3034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6</xdr:col>
      <xdr:colOff>12600</xdr:colOff>
      <xdr:row>4</xdr:row>
      <xdr:rowOff>0</xdr:rowOff>
    </xdr:from>
    <xdr:to>
      <xdr:col>6</xdr:col>
      <xdr:colOff>12960</xdr:colOff>
      <xdr:row>5</xdr:row>
      <xdr:rowOff>113040</xdr:rowOff>
    </xdr:to>
    <xdr:sp macro="" textlink="">
      <xdr:nvSpPr>
        <xdr:cNvPr id="4" name="CustomShape 1"/>
        <xdr:cNvSpPr/>
      </xdr:nvSpPr>
      <xdr:spPr>
        <a:xfrm>
          <a:off x="3871800" y="866520"/>
          <a:ext cx="360" cy="3034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5</xdr:col>
      <xdr:colOff>0</xdr:colOff>
      <xdr:row>4</xdr:row>
      <xdr:rowOff>0</xdr:rowOff>
    </xdr:from>
    <xdr:to>
      <xdr:col>5</xdr:col>
      <xdr:colOff>360</xdr:colOff>
      <xdr:row>5</xdr:row>
      <xdr:rowOff>113040</xdr:rowOff>
    </xdr:to>
    <xdr:sp macro="" textlink="">
      <xdr:nvSpPr>
        <xdr:cNvPr id="5" name="CustomShape 1"/>
        <xdr:cNvSpPr/>
      </xdr:nvSpPr>
      <xdr:spPr>
        <a:xfrm>
          <a:off x="3244680" y="866520"/>
          <a:ext cx="360" cy="3034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5</xdr:col>
      <xdr:colOff>311040</xdr:colOff>
      <xdr:row>4</xdr:row>
      <xdr:rowOff>0</xdr:rowOff>
    </xdr:from>
    <xdr:to>
      <xdr:col>5</xdr:col>
      <xdr:colOff>311400</xdr:colOff>
      <xdr:row>5</xdr:row>
      <xdr:rowOff>113040</xdr:rowOff>
    </xdr:to>
    <xdr:sp macro="" textlink="">
      <xdr:nvSpPr>
        <xdr:cNvPr id="6" name="CustomShape 1"/>
        <xdr:cNvSpPr/>
      </xdr:nvSpPr>
      <xdr:spPr>
        <a:xfrm>
          <a:off x="3555720" y="866520"/>
          <a:ext cx="360" cy="3034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6</xdr:col>
      <xdr:colOff>12600</xdr:colOff>
      <xdr:row>4</xdr:row>
      <xdr:rowOff>0</xdr:rowOff>
    </xdr:from>
    <xdr:to>
      <xdr:col>6</xdr:col>
      <xdr:colOff>12960</xdr:colOff>
      <xdr:row>5</xdr:row>
      <xdr:rowOff>113040</xdr:rowOff>
    </xdr:to>
    <xdr:sp macro="" textlink="">
      <xdr:nvSpPr>
        <xdr:cNvPr id="7" name="CustomShape 1"/>
        <xdr:cNvSpPr/>
      </xdr:nvSpPr>
      <xdr:spPr>
        <a:xfrm>
          <a:off x="3871800" y="866520"/>
          <a:ext cx="360" cy="3034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0</xdr:col>
      <xdr:colOff>361800</xdr:colOff>
      <xdr:row>1</xdr:row>
      <xdr:rowOff>69840</xdr:rowOff>
    </xdr:from>
    <xdr:to>
      <xdr:col>3</xdr:col>
      <xdr:colOff>265320</xdr:colOff>
      <xdr:row>6</xdr:row>
      <xdr:rowOff>145080</xdr:rowOff>
    </xdr:to>
    <xdr:pic>
      <xdr:nvPicPr>
        <xdr:cNvPr id="8" name="Image 13"/>
        <xdr:cNvPicPr/>
      </xdr:nvPicPr>
      <xdr:blipFill>
        <a:blip xmlns:r="http://schemas.openxmlformats.org/officeDocument/2006/relationships" r:embed="rId1"/>
        <a:stretch/>
      </xdr:blipFill>
      <xdr:spPr>
        <a:xfrm>
          <a:off x="361800" y="260280"/>
          <a:ext cx="1918800" cy="1132560"/>
        </a:xfrm>
        <a:prstGeom prst="rect">
          <a:avLst/>
        </a:prstGeom>
        <a:ln>
          <a:noFill/>
        </a:ln>
      </xdr:spPr>
    </xdr:pic>
    <xdr:clientData/>
  </xdr:twoCellAnchor>
  <xdr:twoCellAnchor editAs="oneCell">
    <xdr:from>
      <xdr:col>2</xdr:col>
      <xdr:colOff>37800</xdr:colOff>
      <xdr:row>24</xdr:row>
      <xdr:rowOff>19080</xdr:rowOff>
    </xdr:from>
    <xdr:to>
      <xdr:col>6</xdr:col>
      <xdr:colOff>27720</xdr:colOff>
      <xdr:row>32</xdr:row>
      <xdr:rowOff>42480</xdr:rowOff>
    </xdr:to>
    <xdr:pic>
      <xdr:nvPicPr>
        <xdr:cNvPr id="9" name="Image 12"/>
        <xdr:cNvPicPr/>
      </xdr:nvPicPr>
      <xdr:blipFill>
        <a:blip xmlns:r="http://schemas.openxmlformats.org/officeDocument/2006/relationships" r:embed="rId2"/>
        <a:stretch/>
      </xdr:blipFill>
      <xdr:spPr>
        <a:xfrm>
          <a:off x="1438560" y="5110920"/>
          <a:ext cx="2448360" cy="14907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676275</xdr:colOff>
      <xdr:row>23</xdr:row>
      <xdr:rowOff>342900</xdr:rowOff>
    </xdr:to>
    <xdr:sp macro="" textlink="">
      <xdr:nvSpPr>
        <xdr:cNvPr id="307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676275</xdr:colOff>
      <xdr:row>23</xdr:row>
      <xdr:rowOff>342900</xdr:rowOff>
    </xdr:to>
    <xdr:sp macro="" textlink="">
      <xdr:nvSpPr>
        <xdr:cNvPr id="2"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676275</xdr:colOff>
      <xdr:row>23</xdr:row>
      <xdr:rowOff>342900</xdr:rowOff>
    </xdr:to>
    <xdr:sp macro="" textlink="">
      <xdr:nvSpPr>
        <xdr:cNvPr id="3"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676275</xdr:colOff>
      <xdr:row>23</xdr:row>
      <xdr:rowOff>342900</xdr:rowOff>
    </xdr:to>
    <xdr:sp macro="" textlink="">
      <xdr:nvSpPr>
        <xdr:cNvPr id="4"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service.unece.org/trade/untdid/d16b/tred/tred1153.htm" TargetMode="External"/><Relationship Id="rId13" Type="http://schemas.openxmlformats.org/officeDocument/2006/relationships/vmlDrawing" Target="../drawings/vmlDrawing1.vml"/><Relationship Id="rId3" Type="http://schemas.openxmlformats.org/officeDocument/2006/relationships/hyperlink" Target="https://service.unece.org/trade/untdid/d18a/tred/tred7161.htm" TargetMode="External"/><Relationship Id="rId7" Type="http://schemas.openxmlformats.org/officeDocument/2006/relationships/hyperlink" Target="https://www.currency-iso.org/en/home/tables/table-a1.html" TargetMode="External"/><Relationship Id="rId12" Type="http://schemas.openxmlformats.org/officeDocument/2006/relationships/drawing" Target="../drawings/drawing2.xml"/><Relationship Id="rId2" Type="http://schemas.openxmlformats.org/officeDocument/2006/relationships/hyperlink" Target="https://service.unece.org/trade/untdid/d16b/tred/tred4461.htm" TargetMode="External"/><Relationship Id="rId1" Type="http://schemas.openxmlformats.org/officeDocument/2006/relationships/hyperlink" Target="https://service.unece.org/trade/untdid/d16b/tred/tredi1.htm" TargetMode="External"/><Relationship Id="rId6" Type="http://schemas.openxmlformats.org/officeDocument/2006/relationships/hyperlink" Target="http://www.iso.org/obp" TargetMode="External"/><Relationship Id="rId11" Type="http://schemas.openxmlformats.org/officeDocument/2006/relationships/hyperlink" Target="https://ec.europa.eu/cefdigital/wiki/display/CEFDIGITAL/Code+lists" TargetMode="External"/><Relationship Id="rId5" Type="http://schemas.openxmlformats.org/officeDocument/2006/relationships/hyperlink" Target="https://service.unece.org/trade/untdid/d16b/tred/tred4451.htm" TargetMode="External"/><Relationship Id="rId10" Type="http://schemas.openxmlformats.org/officeDocument/2006/relationships/hyperlink" Target="https://ec.europa.eu/cefdigital/wiki/display/CEFDIGITAL/Code+lists" TargetMode="External"/><Relationship Id="rId4" Type="http://schemas.openxmlformats.org/officeDocument/2006/relationships/hyperlink" Target="https://service.unece.org/trade/untdid/d16b/tred/tred5189.htm" TargetMode="External"/><Relationship Id="rId9" Type="http://schemas.openxmlformats.org/officeDocument/2006/relationships/hyperlink" Target="https://service.unece.org/trade/untdid/d16b/tred/tred7143.htm"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MK59"/>
  <sheetViews>
    <sheetView showGridLines="0" topLeftCell="A9" zoomScaleNormal="100" workbookViewId="0">
      <selection activeCell="B18" sqref="B18"/>
    </sheetView>
  </sheetViews>
  <sheetFormatPr baseColWidth="10" defaultColWidth="9.140625" defaultRowHeight="15"/>
  <cols>
    <col min="1" max="1" width="11.140625" style="1" customWidth="1"/>
    <col min="2" max="6" width="8.7109375" style="1" customWidth="1"/>
    <col min="7" max="7" width="5.28515625" style="1" customWidth="1"/>
    <col min="8" max="8" width="1.85546875" style="1" customWidth="1"/>
    <col min="9" max="10" width="8.7109375" style="1" customWidth="1"/>
    <col min="11" max="11" width="33.85546875" style="1" customWidth="1"/>
    <col min="12" max="13" width="8.7109375" style="1" customWidth="1"/>
    <col min="14" max="14" width="39.140625" style="1" customWidth="1"/>
    <col min="15" max="1025" width="10.85546875" style="1" hidden="1" customWidth="1"/>
  </cols>
  <sheetData>
    <row r="4" spans="2:11" ht="23.25">
      <c r="F4" s="385" t="s">
        <v>0</v>
      </c>
      <c r="G4" s="385"/>
      <c r="H4" s="385"/>
      <c r="I4" s="385"/>
      <c r="J4" s="385"/>
      <c r="K4" s="385"/>
    </row>
    <row r="6" spans="2:11">
      <c r="K6" s="2" t="s">
        <v>1</v>
      </c>
    </row>
    <row r="9" spans="2:11">
      <c r="B9" s="386" t="s">
        <v>2</v>
      </c>
      <c r="C9" s="386"/>
      <c r="D9" s="386"/>
      <c r="E9" s="386"/>
      <c r="F9" s="386"/>
      <c r="G9" s="386"/>
      <c r="H9" s="386"/>
      <c r="I9" s="386"/>
      <c r="J9" s="386"/>
      <c r="K9" s="386"/>
    </row>
    <row r="11" spans="2:11" ht="15" customHeight="1">
      <c r="B11" s="387" t="s">
        <v>3</v>
      </c>
      <c r="C11" s="387"/>
      <c r="D11" s="387"/>
      <c r="E11" s="387"/>
      <c r="F11" s="387"/>
      <c r="G11" s="387"/>
      <c r="H11" s="387"/>
      <c r="I11" s="387"/>
      <c r="J11" s="387"/>
      <c r="K11" s="387"/>
    </row>
    <row r="12" spans="2:11" ht="27.75" customHeight="1">
      <c r="B12" s="387"/>
      <c r="C12" s="387"/>
      <c r="D12" s="387"/>
      <c r="E12" s="387"/>
      <c r="F12" s="387"/>
      <c r="G12" s="387"/>
      <c r="H12" s="387"/>
      <c r="I12" s="387"/>
      <c r="J12" s="387"/>
      <c r="K12" s="387"/>
    </row>
    <row r="13" spans="2:11" ht="6.95" customHeight="1">
      <c r="B13" s="388"/>
      <c r="C13" s="388"/>
      <c r="D13" s="388"/>
      <c r="E13" s="388"/>
      <c r="F13" s="388"/>
      <c r="G13" s="388"/>
      <c r="H13" s="388"/>
      <c r="I13" s="388"/>
      <c r="J13" s="388"/>
      <c r="K13" s="388"/>
    </row>
    <row r="14" spans="2:11">
      <c r="B14" s="389" t="s">
        <v>4</v>
      </c>
      <c r="C14" s="389"/>
      <c r="D14" s="389"/>
      <c r="E14" s="389"/>
      <c r="F14" s="389"/>
      <c r="G14" s="389"/>
      <c r="H14" s="389"/>
      <c r="I14" s="389"/>
      <c r="J14" s="389"/>
      <c r="K14" s="389"/>
    </row>
    <row r="16" spans="2:11" ht="81" customHeight="1">
      <c r="B16" s="387" t="s">
        <v>13437</v>
      </c>
      <c r="C16" s="387"/>
      <c r="D16" s="387"/>
      <c r="E16" s="387"/>
      <c r="F16" s="387"/>
      <c r="G16" s="387"/>
      <c r="H16" s="387"/>
      <c r="I16" s="387"/>
      <c r="J16" s="387"/>
      <c r="K16" s="387"/>
    </row>
    <row r="17" spans="2:11" ht="6.75" customHeight="1">
      <c r="B17" s="387"/>
      <c r="C17" s="387"/>
      <c r="D17" s="387"/>
      <c r="E17" s="387"/>
      <c r="F17" s="387"/>
      <c r="G17" s="387"/>
      <c r="H17" s="387"/>
      <c r="I17" s="387"/>
      <c r="J17" s="387"/>
      <c r="K17" s="387"/>
    </row>
    <row r="18" spans="2:11" ht="6.95" customHeight="1">
      <c r="B18" s="3"/>
      <c r="C18" s="3"/>
      <c r="D18" s="3"/>
      <c r="E18" s="3"/>
      <c r="F18" s="3"/>
      <c r="G18" s="3"/>
      <c r="H18" s="3"/>
      <c r="I18" s="3"/>
      <c r="J18" s="3"/>
      <c r="K18" s="3"/>
    </row>
    <row r="19" spans="2:11" ht="26.45" customHeight="1">
      <c r="C19" s="390" t="s">
        <v>5</v>
      </c>
      <c r="D19" s="390"/>
      <c r="E19" s="390"/>
      <c r="F19" s="390"/>
      <c r="G19" s="390"/>
      <c r="H19" s="390"/>
      <c r="I19" s="390"/>
      <c r="J19" s="390"/>
      <c r="K19" s="390"/>
    </row>
    <row r="20" spans="2:11" ht="6.95" customHeight="1">
      <c r="B20" s="3"/>
      <c r="C20" s="4"/>
      <c r="D20" s="4"/>
      <c r="E20" s="4"/>
      <c r="F20" s="4"/>
      <c r="G20" s="4"/>
      <c r="H20" s="4"/>
      <c r="I20" s="4"/>
      <c r="J20" s="4"/>
      <c r="K20" s="4"/>
    </row>
    <row r="21" spans="2:11" ht="25.5" customHeight="1">
      <c r="C21" s="390" t="s">
        <v>6</v>
      </c>
      <c r="D21" s="390"/>
      <c r="E21" s="390"/>
      <c r="F21" s="390"/>
      <c r="G21" s="390"/>
      <c r="H21" s="390"/>
      <c r="I21" s="390"/>
      <c r="J21" s="390"/>
      <c r="K21" s="390"/>
    </row>
    <row r="22" spans="2:11" ht="6.95" customHeight="1">
      <c r="B22" s="3"/>
      <c r="C22" s="4"/>
      <c r="D22" s="4"/>
      <c r="E22" s="4"/>
      <c r="F22" s="4"/>
      <c r="G22" s="4"/>
      <c r="H22" s="4"/>
      <c r="I22" s="4"/>
      <c r="J22" s="4"/>
      <c r="K22" s="4"/>
    </row>
    <row r="23" spans="2:11" ht="13.5" customHeight="1">
      <c r="C23" s="390" t="s">
        <v>7</v>
      </c>
      <c r="D23" s="390"/>
      <c r="E23" s="390"/>
      <c r="F23" s="390"/>
      <c r="G23" s="390"/>
      <c r="H23" s="390"/>
      <c r="I23" s="390"/>
      <c r="J23" s="390"/>
      <c r="K23" s="390"/>
    </row>
    <row r="24" spans="2:11" ht="33" customHeight="1">
      <c r="B24" s="5"/>
      <c r="C24" s="391" t="s">
        <v>8</v>
      </c>
      <c r="D24" s="391"/>
      <c r="E24" s="391"/>
      <c r="F24" s="391"/>
      <c r="G24" s="391"/>
      <c r="H24" s="391"/>
      <c r="I24" s="391"/>
      <c r="J24" s="391"/>
      <c r="K24" s="391"/>
    </row>
    <row r="25" spans="2:11" ht="6.95" customHeight="1">
      <c r="B25" s="5"/>
      <c r="C25" s="5"/>
      <c r="D25" s="5"/>
      <c r="E25" s="5"/>
      <c r="F25" s="5"/>
      <c r="G25" s="5"/>
      <c r="H25" s="5"/>
      <c r="I25" s="5"/>
      <c r="J25" s="5"/>
      <c r="K25" s="5"/>
    </row>
    <row r="26" spans="2:11" ht="15" customHeight="1">
      <c r="B26" s="5"/>
      <c r="C26" s="5"/>
      <c r="D26" s="5"/>
      <c r="E26" s="5"/>
      <c r="F26" s="5"/>
      <c r="G26" s="5"/>
      <c r="H26" s="5"/>
      <c r="I26" s="392" t="s">
        <v>9</v>
      </c>
      <c r="J26" s="392"/>
      <c r="K26" s="392"/>
    </row>
    <row r="27" spans="2:11">
      <c r="B27" s="5"/>
      <c r="C27" s="5"/>
      <c r="D27" s="5"/>
      <c r="E27" s="5"/>
      <c r="F27" s="5"/>
      <c r="G27" s="5"/>
      <c r="H27" s="5"/>
      <c r="I27" s="392"/>
      <c r="J27" s="392"/>
      <c r="K27" s="392"/>
    </row>
    <row r="28" spans="2:11">
      <c r="B28" s="5"/>
      <c r="C28" s="5"/>
      <c r="D28" s="5"/>
      <c r="E28" s="5"/>
      <c r="F28" s="5"/>
      <c r="G28" s="5"/>
      <c r="H28" s="5"/>
      <c r="I28" s="392"/>
      <c r="J28" s="392"/>
      <c r="K28" s="392"/>
    </row>
    <row r="29" spans="2:11">
      <c r="B29" s="5"/>
      <c r="C29" s="5"/>
      <c r="D29" s="5"/>
      <c r="E29" s="5"/>
      <c r="F29" s="5"/>
      <c r="G29" s="5"/>
      <c r="H29" s="5"/>
      <c r="I29" s="392"/>
      <c r="J29" s="392"/>
      <c r="K29" s="392"/>
    </row>
    <row r="30" spans="2:11">
      <c r="B30" s="5"/>
      <c r="C30" s="5"/>
      <c r="D30" s="5"/>
      <c r="E30" s="5"/>
      <c r="F30" s="5"/>
      <c r="G30" s="5"/>
      <c r="H30" s="5"/>
      <c r="I30" s="392"/>
      <c r="J30" s="392"/>
      <c r="K30" s="392"/>
    </row>
    <row r="31" spans="2:11" ht="14.1" customHeight="1">
      <c r="B31" s="5"/>
      <c r="C31" s="5"/>
      <c r="D31" s="5"/>
      <c r="E31" s="5"/>
      <c r="F31" s="5"/>
      <c r="G31" s="5"/>
      <c r="H31" s="5"/>
      <c r="I31" s="392"/>
      <c r="J31" s="392"/>
      <c r="K31" s="392"/>
    </row>
    <row r="32" spans="2:11" ht="19.5" customHeight="1">
      <c r="B32" s="5"/>
      <c r="C32" s="5"/>
      <c r="D32" s="5"/>
      <c r="E32" s="5"/>
      <c r="F32" s="5"/>
      <c r="G32" s="5"/>
      <c r="H32" s="5"/>
      <c r="I32" s="392"/>
      <c r="J32" s="392"/>
      <c r="K32" s="392"/>
    </row>
    <row r="33" spans="2:11">
      <c r="B33" s="5"/>
      <c r="C33" s="5"/>
      <c r="D33" s="5"/>
      <c r="E33" s="5"/>
      <c r="F33" s="5"/>
      <c r="G33" s="5"/>
      <c r="H33" s="5"/>
      <c r="I33" s="5"/>
      <c r="J33" s="5"/>
      <c r="K33" s="5"/>
    </row>
    <row r="34" spans="2:11" s="6" customFormat="1" ht="6.95" customHeight="1">
      <c r="B34" s="5"/>
      <c r="C34" s="5"/>
      <c r="D34" s="5"/>
      <c r="E34" s="5"/>
      <c r="F34" s="5"/>
      <c r="G34" s="5"/>
      <c r="H34" s="5"/>
      <c r="I34" s="5"/>
      <c r="J34" s="5"/>
      <c r="K34" s="5"/>
    </row>
    <row r="35" spans="2:11" s="6" customFormat="1" ht="6.95" customHeight="1">
      <c r="B35" s="5"/>
      <c r="C35" s="5"/>
      <c r="D35" s="5"/>
      <c r="E35" s="5"/>
      <c r="F35" s="5"/>
      <c r="G35" s="5"/>
      <c r="H35" s="5"/>
      <c r="I35" s="5"/>
      <c r="J35" s="5"/>
      <c r="K35" s="5"/>
    </row>
    <row r="36" spans="2:11" s="6" customFormat="1" ht="28.5" customHeight="1">
      <c r="B36" s="4"/>
      <c r="C36" s="390" t="s">
        <v>13088</v>
      </c>
      <c r="D36" s="390"/>
      <c r="E36" s="390"/>
      <c r="F36" s="390"/>
      <c r="G36" s="390"/>
      <c r="H36" s="390"/>
      <c r="I36" s="390"/>
      <c r="J36" s="390"/>
      <c r="K36" s="390"/>
    </row>
    <row r="37" spans="2:11" s="6" customFormat="1" ht="6.95" customHeight="1">
      <c r="B37" s="5"/>
      <c r="C37" s="5"/>
      <c r="D37" s="5"/>
      <c r="E37" s="5"/>
      <c r="F37" s="5"/>
      <c r="G37" s="5"/>
      <c r="H37" s="5"/>
      <c r="I37" s="5"/>
      <c r="J37" s="5"/>
      <c r="K37" s="5"/>
    </row>
    <row r="38" spans="2:11" s="6" customFormat="1" ht="26.1" customHeight="1">
      <c r="B38" s="4"/>
      <c r="C38" s="390" t="s">
        <v>10</v>
      </c>
      <c r="D38" s="390"/>
      <c r="E38" s="390"/>
      <c r="F38" s="390"/>
      <c r="G38" s="390"/>
      <c r="H38" s="390"/>
      <c r="I38" s="390"/>
      <c r="J38" s="390"/>
      <c r="K38" s="390"/>
    </row>
    <row r="39" spans="2:11" s="6" customFormat="1" ht="6.95" customHeight="1">
      <c r="B39" s="5"/>
      <c r="C39" s="5"/>
      <c r="D39" s="5"/>
      <c r="E39" s="5"/>
      <c r="F39" s="5"/>
      <c r="G39" s="5"/>
      <c r="H39" s="5"/>
      <c r="I39" s="5"/>
      <c r="J39" s="5"/>
      <c r="K39" s="5"/>
    </row>
    <row r="40" spans="2:11" s="6" customFormat="1" ht="15" customHeight="1">
      <c r="B40" s="4"/>
      <c r="C40" s="390" t="s">
        <v>13089</v>
      </c>
      <c r="D40" s="390"/>
      <c r="E40" s="390"/>
      <c r="F40" s="390"/>
      <c r="G40" s="390"/>
      <c r="H40" s="390"/>
      <c r="I40" s="390"/>
      <c r="J40" s="390"/>
      <c r="K40" s="390"/>
    </row>
    <row r="41" spans="2:11" s="6" customFormat="1" ht="12.75" customHeight="1">
      <c r="B41" s="5"/>
      <c r="C41" s="5"/>
      <c r="D41" s="5"/>
      <c r="E41" s="5"/>
      <c r="F41" s="5"/>
      <c r="G41" s="5"/>
      <c r="H41" s="5"/>
      <c r="I41" s="5"/>
      <c r="J41" s="5"/>
      <c r="K41" s="5"/>
    </row>
    <row r="42" spans="2:11" s="6" customFormat="1" ht="12.75" customHeight="1">
      <c r="B42" s="5"/>
      <c r="C42" s="380" t="s">
        <v>13433</v>
      </c>
      <c r="D42" s="5"/>
      <c r="E42" s="5"/>
      <c r="F42" s="5"/>
      <c r="G42" s="5"/>
      <c r="H42" s="5"/>
      <c r="I42" s="5"/>
      <c r="J42" s="5"/>
      <c r="K42" s="5"/>
    </row>
    <row r="43" spans="2:11" s="6" customFormat="1" ht="7.5" customHeight="1">
      <c r="B43" s="5"/>
      <c r="C43" s="5"/>
      <c r="D43" s="5"/>
      <c r="E43" s="5"/>
      <c r="F43" s="5"/>
      <c r="G43" s="5"/>
      <c r="H43" s="5"/>
      <c r="I43" s="5"/>
      <c r="J43" s="5"/>
      <c r="K43" s="5"/>
    </row>
    <row r="44" spans="2:11" s="6" customFormat="1" ht="21.75" customHeight="1">
      <c r="B44" s="4"/>
      <c r="C44" s="390" t="s">
        <v>13434</v>
      </c>
      <c r="D44" s="390"/>
      <c r="E44" s="390"/>
      <c r="F44" s="390"/>
      <c r="G44" s="390"/>
      <c r="H44" s="390"/>
      <c r="I44" s="390"/>
      <c r="J44" s="390"/>
      <c r="K44" s="390"/>
    </row>
    <row r="45" spans="2:11" s="6" customFormat="1" ht="14.25" customHeight="1">
      <c r="B45" s="5"/>
      <c r="C45" s="390" t="s">
        <v>13435</v>
      </c>
      <c r="D45" s="390"/>
      <c r="E45" s="390"/>
      <c r="F45" s="390"/>
      <c r="G45" s="390"/>
      <c r="H45" s="390"/>
      <c r="I45" s="390"/>
      <c r="J45" s="390"/>
      <c r="K45" s="390"/>
    </row>
    <row r="46" spans="2:11" s="6" customFormat="1" ht="9" customHeight="1">
      <c r="B46" s="5"/>
      <c r="C46" s="390"/>
      <c r="D46" s="390"/>
      <c r="E46" s="390"/>
      <c r="F46" s="390"/>
      <c r="G46" s="390"/>
      <c r="H46" s="390"/>
      <c r="I46" s="390"/>
      <c r="J46" s="390"/>
      <c r="K46" s="390"/>
    </row>
    <row r="47" spans="2:11" s="6" customFormat="1" ht="26.25" customHeight="1">
      <c r="B47" s="4"/>
      <c r="C47" s="390" t="s">
        <v>13436</v>
      </c>
      <c r="D47" s="390"/>
      <c r="E47" s="390"/>
      <c r="F47" s="390"/>
      <c r="G47" s="390"/>
      <c r="H47" s="390"/>
      <c r="I47" s="390"/>
      <c r="J47" s="390"/>
      <c r="K47" s="390"/>
    </row>
    <row r="48" spans="2:11" s="6" customFormat="1" ht="10.5" customHeight="1">
      <c r="B48" s="4"/>
      <c r="C48" s="390"/>
      <c r="D48" s="390"/>
      <c r="E48" s="390"/>
      <c r="F48" s="390"/>
      <c r="G48" s="390"/>
      <c r="H48" s="390"/>
      <c r="I48" s="390"/>
      <c r="J48" s="390"/>
      <c r="K48" s="390"/>
    </row>
    <row r="49" spans="2:11" s="6" customFormat="1" ht="9" customHeight="1">
      <c r="B49" s="5"/>
      <c r="C49" s="5"/>
      <c r="D49" s="5"/>
      <c r="E49" s="5"/>
      <c r="F49" s="5"/>
      <c r="G49" s="5"/>
      <c r="H49" s="5"/>
      <c r="I49" s="5"/>
      <c r="J49" s="5"/>
      <c r="K49" s="5"/>
    </row>
    <row r="50" spans="2:11">
      <c r="B50" s="389"/>
      <c r="C50" s="389"/>
      <c r="D50" s="389"/>
      <c r="E50" s="389"/>
      <c r="F50" s="389"/>
      <c r="G50" s="389"/>
      <c r="H50" s="389"/>
      <c r="I50" s="389"/>
      <c r="J50" s="389"/>
      <c r="K50" s="389"/>
    </row>
    <row r="52" spans="2:11">
      <c r="B52" s="387"/>
      <c r="C52" s="387"/>
      <c r="D52" s="387"/>
      <c r="E52" s="387"/>
      <c r="F52" s="387"/>
      <c r="G52" s="387"/>
      <c r="H52" s="387"/>
      <c r="I52" s="387"/>
      <c r="J52" s="387"/>
      <c r="K52" s="387"/>
    </row>
    <row r="53" spans="2:11">
      <c r="B53" s="387"/>
      <c r="C53" s="387"/>
      <c r="D53" s="387"/>
      <c r="E53" s="387"/>
      <c r="F53" s="387"/>
      <c r="G53" s="387"/>
      <c r="H53" s="387"/>
      <c r="I53" s="387"/>
      <c r="J53" s="387"/>
      <c r="K53" s="387"/>
    </row>
    <row r="54" spans="2:11">
      <c r="B54" s="387"/>
      <c r="C54" s="387"/>
      <c r="D54" s="387"/>
      <c r="E54" s="387"/>
      <c r="F54" s="387"/>
      <c r="G54" s="387"/>
      <c r="H54" s="387"/>
      <c r="I54" s="387"/>
      <c r="J54" s="387"/>
      <c r="K54" s="387"/>
    </row>
    <row r="55" spans="2:11">
      <c r="B55" s="387"/>
      <c r="C55" s="387"/>
      <c r="D55" s="387"/>
      <c r="E55" s="387"/>
      <c r="F55" s="387"/>
      <c r="G55" s="387"/>
      <c r="H55" s="387"/>
      <c r="I55" s="387"/>
      <c r="J55" s="387"/>
      <c r="K55" s="387"/>
    </row>
    <row r="56" spans="2:11">
      <c r="B56" s="387"/>
      <c r="C56" s="387"/>
      <c r="D56" s="387"/>
      <c r="E56" s="387"/>
      <c r="F56" s="387"/>
      <c r="G56" s="387"/>
      <c r="H56" s="387"/>
      <c r="I56" s="387"/>
      <c r="J56" s="387"/>
      <c r="K56" s="387"/>
    </row>
    <row r="57" spans="2:11" ht="2.4500000000000002" customHeight="1">
      <c r="B57" s="387"/>
      <c r="C57" s="387"/>
      <c r="D57" s="387"/>
      <c r="E57" s="387"/>
      <c r="F57" s="387"/>
      <c r="G57" s="387"/>
      <c r="H57" s="387"/>
      <c r="I57" s="387"/>
      <c r="J57" s="387"/>
      <c r="K57" s="387"/>
    </row>
    <row r="58" spans="2:11">
      <c r="B58" s="387"/>
      <c r="C58" s="387"/>
      <c r="D58" s="387"/>
      <c r="E58" s="387"/>
      <c r="F58" s="387"/>
      <c r="G58" s="387"/>
      <c r="H58" s="387"/>
      <c r="I58" s="387"/>
      <c r="J58" s="387"/>
      <c r="K58" s="387"/>
    </row>
    <row r="59" spans="2:11" ht="44.25" customHeight="1">
      <c r="B59" s="387"/>
      <c r="C59" s="387"/>
      <c r="D59" s="387"/>
      <c r="E59" s="387"/>
      <c r="F59" s="387"/>
      <c r="G59" s="387"/>
      <c r="H59" s="387"/>
      <c r="I59" s="387"/>
      <c r="J59" s="387"/>
      <c r="K59" s="387"/>
    </row>
  </sheetData>
  <mergeCells count="21">
    <mergeCell ref="C40:K40"/>
    <mergeCell ref="C48:K48"/>
    <mergeCell ref="B50:K50"/>
    <mergeCell ref="B52:K59"/>
    <mergeCell ref="I26:K32"/>
    <mergeCell ref="C36:K36"/>
    <mergeCell ref="C38:K38"/>
    <mergeCell ref="C44:K44"/>
    <mergeCell ref="C47:K47"/>
    <mergeCell ref="C46:K46"/>
    <mergeCell ref="C45:K45"/>
    <mergeCell ref="B16:K17"/>
    <mergeCell ref="C19:K19"/>
    <mergeCell ref="C21:K21"/>
    <mergeCell ref="C23:K23"/>
    <mergeCell ref="C24:K24"/>
    <mergeCell ref="F4:K4"/>
    <mergeCell ref="B9:K9"/>
    <mergeCell ref="B11:K12"/>
    <mergeCell ref="B13:K13"/>
    <mergeCell ref="B14:K14"/>
  </mergeCells>
  <pageMargins left="0.7" right="0.7" top="0.75" bottom="0.75" header="0.51180555555555496" footer="0.51180555555555496"/>
  <pageSetup paperSize="9" firstPageNumber="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9"/>
  <sheetViews>
    <sheetView tabSelected="1" topLeftCell="J1" workbookViewId="0">
      <pane ySplit="4" topLeftCell="A193" activePane="bottomLeft" state="frozen"/>
      <selection activeCell="J1" sqref="J1"/>
      <selection pane="bottomLeft" activeCell="N198" sqref="N198"/>
    </sheetView>
  </sheetViews>
  <sheetFormatPr baseColWidth="10" defaultColWidth="9.140625" defaultRowHeight="15"/>
  <cols>
    <col min="1" max="1" width="9.7109375" style="7" customWidth="1"/>
    <col min="2" max="2" width="11.7109375" style="7" customWidth="1"/>
    <col min="3" max="3" width="20.28515625" customWidth="1"/>
    <col min="4" max="4" width="9.42578125" style="8" customWidth="1"/>
    <col min="5" max="5" width="19.28515625" style="8" customWidth="1"/>
    <col min="6" max="6" width="23.28515625" style="8" bestFit="1" customWidth="1"/>
    <col min="7" max="7" width="13" style="285" customWidth="1"/>
    <col min="8" max="8" width="92.5703125" style="285" bestFit="1" customWidth="1"/>
    <col min="9" max="9" width="30.140625" style="238" customWidth="1"/>
    <col min="10" max="10" width="10.5703125" style="238" customWidth="1"/>
    <col min="11" max="11" width="23.28515625" style="9" customWidth="1"/>
    <col min="12" max="12" width="51" style="10" customWidth="1"/>
    <col min="13" max="14" width="60.28515625" style="10" customWidth="1"/>
    <col min="15" max="16" width="15.28515625" style="359" customWidth="1"/>
    <col min="17" max="17" width="18.85546875" style="293" customWidth="1"/>
    <col min="18" max="18" width="16" style="293" customWidth="1"/>
    <col min="19" max="19" width="45.42578125" style="10" customWidth="1"/>
    <col min="20" max="16384" width="9.140625" style="264"/>
  </cols>
  <sheetData>
    <row r="1" spans="1:19" s="263" customFormat="1">
      <c r="A1" s="234"/>
      <c r="B1" s="240" t="s">
        <v>11768</v>
      </c>
      <c r="C1" s="297"/>
      <c r="D1" s="13"/>
      <c r="E1" s="13"/>
      <c r="F1" s="13"/>
      <c r="G1" s="284"/>
      <c r="H1" s="284"/>
      <c r="I1" s="235"/>
      <c r="J1" s="235"/>
      <c r="K1" s="14"/>
      <c r="L1" s="14"/>
      <c r="M1" s="14"/>
      <c r="N1" s="14"/>
      <c r="O1" s="353"/>
      <c r="P1" s="353" t="s">
        <v>13179</v>
      </c>
      <c r="Q1" s="291"/>
      <c r="R1" s="291"/>
      <c r="S1" s="14"/>
    </row>
    <row r="2" spans="1:19" s="263" customFormat="1">
      <c r="A2" s="15"/>
      <c r="B2" s="15"/>
      <c r="C2" s="11"/>
      <c r="D2" s="13"/>
      <c r="E2" s="13"/>
      <c r="F2" s="11"/>
      <c r="G2" s="284"/>
      <c r="H2" s="284"/>
      <c r="I2" s="235"/>
      <c r="J2" s="12"/>
      <c r="K2" s="16"/>
      <c r="L2" s="14"/>
      <c r="M2" s="14"/>
      <c r="N2" s="14"/>
      <c r="O2" s="353"/>
      <c r="P2" s="353"/>
      <c r="Q2" s="352"/>
      <c r="R2" s="291"/>
      <c r="S2" s="14"/>
    </row>
    <row r="3" spans="1:19" s="263" customFormat="1">
      <c r="A3" s="12"/>
      <c r="B3" s="12"/>
      <c r="C3" s="11"/>
      <c r="D3" s="13"/>
      <c r="E3" s="13"/>
      <c r="F3" s="13"/>
      <c r="G3" s="284"/>
      <c r="H3" s="284"/>
      <c r="I3" s="235"/>
      <c r="J3" s="235"/>
      <c r="K3" s="16"/>
      <c r="L3" s="14"/>
      <c r="M3" s="14"/>
      <c r="N3" s="14"/>
      <c r="O3" s="353"/>
      <c r="P3" s="353"/>
      <c r="Q3" s="291"/>
      <c r="R3" s="291"/>
      <c r="S3" s="14"/>
    </row>
    <row r="4" spans="1:19" ht="42.75">
      <c r="A4" s="239" t="s">
        <v>12</v>
      </c>
      <c r="B4" s="239" t="s">
        <v>11</v>
      </c>
      <c r="C4" s="393" t="s">
        <v>13</v>
      </c>
      <c r="D4" s="395"/>
      <c r="E4" s="395"/>
      <c r="F4" s="394"/>
      <c r="G4" s="393" t="s">
        <v>12110</v>
      </c>
      <c r="H4" s="394"/>
      <c r="I4" s="239" t="s">
        <v>14</v>
      </c>
      <c r="J4" s="239" t="s">
        <v>15</v>
      </c>
      <c r="K4" s="239" t="s">
        <v>16</v>
      </c>
      <c r="L4" s="239" t="s">
        <v>17</v>
      </c>
      <c r="M4" s="239" t="s">
        <v>13195</v>
      </c>
      <c r="N4" s="239" t="s">
        <v>13196</v>
      </c>
      <c r="O4" s="354" t="s">
        <v>11983</v>
      </c>
      <c r="P4" s="354" t="s">
        <v>13176</v>
      </c>
      <c r="Q4" s="239" t="s">
        <v>11998</v>
      </c>
      <c r="R4" s="239" t="s">
        <v>11996</v>
      </c>
      <c r="S4" s="239" t="s">
        <v>12086</v>
      </c>
    </row>
    <row r="5" spans="1:19" ht="29.25">
      <c r="A5" s="18"/>
      <c r="B5" s="18"/>
      <c r="C5" s="18" t="s">
        <v>18</v>
      </c>
      <c r="D5" s="18" t="s">
        <v>19</v>
      </c>
      <c r="E5" s="294" t="s">
        <v>20</v>
      </c>
      <c r="F5" s="18" t="s">
        <v>21</v>
      </c>
      <c r="G5" s="17" t="s">
        <v>12249</v>
      </c>
      <c r="H5" s="18" t="s">
        <v>12250</v>
      </c>
      <c r="I5" s="236"/>
      <c r="J5" s="236"/>
      <c r="K5" s="19"/>
      <c r="L5" s="20"/>
      <c r="M5" s="21"/>
      <c r="N5" s="21"/>
      <c r="O5" s="355"/>
      <c r="P5" s="355"/>
      <c r="Q5" s="287"/>
      <c r="R5" s="287"/>
      <c r="S5" s="21"/>
    </row>
    <row r="6" spans="1:19" ht="57">
      <c r="A6" s="23" t="s">
        <v>23</v>
      </c>
      <c r="B6" s="22" t="s">
        <v>22</v>
      </c>
      <c r="C6" s="24" t="s">
        <v>24</v>
      </c>
      <c r="D6" s="24"/>
      <c r="E6" s="24"/>
      <c r="F6" s="24"/>
      <c r="G6" s="283" t="s">
        <v>12240</v>
      </c>
      <c r="H6" s="266" t="s">
        <v>12119</v>
      </c>
      <c r="I6" s="29" t="s">
        <v>66</v>
      </c>
      <c r="J6" s="29">
        <v>20</v>
      </c>
      <c r="K6" s="25"/>
      <c r="L6" s="26"/>
      <c r="M6" s="27" t="s">
        <v>26</v>
      </c>
      <c r="N6" s="27" t="s">
        <v>13197</v>
      </c>
      <c r="O6" s="356" t="s">
        <v>11984</v>
      </c>
      <c r="P6" s="356" t="s">
        <v>13177</v>
      </c>
      <c r="Q6" s="22" t="s">
        <v>13092</v>
      </c>
      <c r="R6" s="22"/>
      <c r="S6" s="27"/>
    </row>
    <row r="7" spans="1:19" ht="42.75">
      <c r="A7" s="23" t="s">
        <v>27</v>
      </c>
      <c r="B7" s="22" t="s">
        <v>22</v>
      </c>
      <c r="C7" s="24" t="s">
        <v>28</v>
      </c>
      <c r="D7" s="24"/>
      <c r="E7" s="24"/>
      <c r="F7" s="24"/>
      <c r="G7" s="283" t="s">
        <v>12240</v>
      </c>
      <c r="H7" s="266" t="s">
        <v>12120</v>
      </c>
      <c r="I7" s="29" t="s">
        <v>29</v>
      </c>
      <c r="J7" s="29" t="s">
        <v>30</v>
      </c>
      <c r="K7" s="29" t="s">
        <v>12436</v>
      </c>
      <c r="L7" s="57"/>
      <c r="M7" s="27" t="s">
        <v>31</v>
      </c>
      <c r="N7" s="27" t="s">
        <v>12134</v>
      </c>
      <c r="O7" s="356" t="s">
        <v>11984</v>
      </c>
      <c r="P7" s="356" t="s">
        <v>13177</v>
      </c>
      <c r="Q7" s="22" t="s">
        <v>12078</v>
      </c>
      <c r="R7" s="22"/>
      <c r="S7" s="27"/>
    </row>
    <row r="8" spans="1:19" ht="71.25">
      <c r="A8" s="23" t="s">
        <v>32</v>
      </c>
      <c r="B8" s="22" t="s">
        <v>22</v>
      </c>
      <c r="C8" s="24" t="s">
        <v>33</v>
      </c>
      <c r="D8" s="24"/>
      <c r="E8" s="24"/>
      <c r="F8" s="24"/>
      <c r="G8" s="283" t="s">
        <v>12240</v>
      </c>
      <c r="H8" s="283" t="s">
        <v>13098</v>
      </c>
      <c r="I8" s="29" t="s">
        <v>34</v>
      </c>
      <c r="J8" s="29">
        <v>3</v>
      </c>
      <c r="K8" s="265" t="s">
        <v>276</v>
      </c>
      <c r="L8" s="57"/>
      <c r="M8" s="27" t="s">
        <v>35</v>
      </c>
      <c r="N8" s="27" t="s">
        <v>13198</v>
      </c>
      <c r="O8" s="356" t="s">
        <v>11984</v>
      </c>
      <c r="P8" s="356" t="s">
        <v>13177</v>
      </c>
      <c r="Q8" s="22" t="s">
        <v>11995</v>
      </c>
      <c r="R8" s="22" t="s">
        <v>11997</v>
      </c>
      <c r="S8" s="27"/>
    </row>
    <row r="9" spans="1:19" ht="114">
      <c r="A9" s="23" t="s">
        <v>36</v>
      </c>
      <c r="B9" s="22" t="s">
        <v>22</v>
      </c>
      <c r="C9" s="24" t="s">
        <v>37</v>
      </c>
      <c r="D9" s="24"/>
      <c r="E9" s="24"/>
      <c r="F9" s="24"/>
      <c r="G9" s="283" t="s">
        <v>12240</v>
      </c>
      <c r="H9" s="266" t="s">
        <v>12121</v>
      </c>
      <c r="I9" s="29" t="s">
        <v>34</v>
      </c>
      <c r="J9" s="29">
        <v>3</v>
      </c>
      <c r="K9" s="29" t="s">
        <v>38</v>
      </c>
      <c r="L9" s="30"/>
      <c r="M9" s="27" t="s">
        <v>13199</v>
      </c>
      <c r="N9" s="27" t="s">
        <v>13200</v>
      </c>
      <c r="O9" s="356" t="s">
        <v>11984</v>
      </c>
      <c r="P9" s="356" t="s">
        <v>13177</v>
      </c>
      <c r="Q9" s="22" t="s">
        <v>12004</v>
      </c>
      <c r="R9" s="22"/>
      <c r="S9" s="27"/>
    </row>
    <row r="10" spans="1:19" ht="142.5">
      <c r="A10" s="23" t="s">
        <v>11773</v>
      </c>
      <c r="B10" s="22" t="s">
        <v>39</v>
      </c>
      <c r="C10" s="24" t="s">
        <v>11774</v>
      </c>
      <c r="D10" s="24"/>
      <c r="E10" s="24"/>
      <c r="F10" s="24"/>
      <c r="G10" s="283" t="s">
        <v>12240</v>
      </c>
      <c r="H10" s="266" t="s">
        <v>12122</v>
      </c>
      <c r="I10" s="29" t="s">
        <v>34</v>
      </c>
      <c r="J10" s="29">
        <v>3</v>
      </c>
      <c r="K10" s="29" t="s">
        <v>38</v>
      </c>
      <c r="L10" s="30"/>
      <c r="M10" s="27" t="s">
        <v>11775</v>
      </c>
      <c r="N10" s="27" t="s">
        <v>13201</v>
      </c>
      <c r="O10" s="356" t="s">
        <v>11984</v>
      </c>
      <c r="P10" s="356" t="s">
        <v>13177</v>
      </c>
      <c r="Q10" s="22" t="s">
        <v>12004</v>
      </c>
      <c r="R10" s="22"/>
      <c r="S10" s="27"/>
    </row>
    <row r="11" spans="1:19" ht="99.75">
      <c r="A11" s="23" t="s">
        <v>11776</v>
      </c>
      <c r="B11" s="22" t="s">
        <v>39</v>
      </c>
      <c r="C11" s="24" t="s">
        <v>11777</v>
      </c>
      <c r="D11" s="24"/>
      <c r="E11" s="24"/>
      <c r="F11" s="24"/>
      <c r="G11" s="283" t="s">
        <v>12240</v>
      </c>
      <c r="H11" s="266" t="s">
        <v>12123</v>
      </c>
      <c r="I11" s="29" t="s">
        <v>29</v>
      </c>
      <c r="J11" s="29" t="s">
        <v>30</v>
      </c>
      <c r="K11" s="29" t="s">
        <v>12436</v>
      </c>
      <c r="L11" s="56" t="s">
        <v>13451</v>
      </c>
      <c r="M11" s="27" t="s">
        <v>13202</v>
      </c>
      <c r="N11" s="27" t="s">
        <v>13203</v>
      </c>
      <c r="O11" s="356"/>
      <c r="P11" s="356"/>
      <c r="Q11" s="22" t="s">
        <v>12079</v>
      </c>
      <c r="R11" s="22"/>
      <c r="S11" s="27"/>
    </row>
    <row r="12" spans="1:19" ht="142.5">
      <c r="A12" s="23" t="s">
        <v>40</v>
      </c>
      <c r="B12" s="22" t="s">
        <v>39</v>
      </c>
      <c r="C12" s="24" t="s">
        <v>13190</v>
      </c>
      <c r="D12" s="24"/>
      <c r="E12" s="24"/>
      <c r="F12" s="24"/>
      <c r="G12" s="283" t="s">
        <v>12240</v>
      </c>
      <c r="H12" s="283" t="s">
        <v>12124</v>
      </c>
      <c r="I12" s="29" t="s">
        <v>34</v>
      </c>
      <c r="J12" s="29">
        <v>2</v>
      </c>
      <c r="K12" s="277" t="s">
        <v>13191</v>
      </c>
      <c r="L12" s="57"/>
      <c r="M12" s="27" t="s">
        <v>13204</v>
      </c>
      <c r="N12" s="27" t="s">
        <v>13205</v>
      </c>
      <c r="O12" s="356" t="s">
        <v>11984</v>
      </c>
      <c r="P12" s="356" t="s">
        <v>13177</v>
      </c>
      <c r="Q12" s="22" t="s">
        <v>13175</v>
      </c>
      <c r="R12" s="22"/>
      <c r="S12" s="27"/>
    </row>
    <row r="13" spans="1:19" ht="71.25">
      <c r="A13" s="23" t="s">
        <v>42</v>
      </c>
      <c r="B13" s="22" t="s">
        <v>39</v>
      </c>
      <c r="C13" s="24" t="s">
        <v>43</v>
      </c>
      <c r="D13" s="24"/>
      <c r="E13" s="24"/>
      <c r="F13" s="24"/>
      <c r="G13" s="283" t="s">
        <v>12240</v>
      </c>
      <c r="H13" s="283" t="s">
        <v>13099</v>
      </c>
      <c r="I13" s="29" t="s">
        <v>29</v>
      </c>
      <c r="J13" s="29" t="s">
        <v>30</v>
      </c>
      <c r="K13" s="29" t="s">
        <v>12436</v>
      </c>
      <c r="L13" s="57"/>
      <c r="M13" s="27" t="s">
        <v>44</v>
      </c>
      <c r="N13" s="27" t="s">
        <v>13206</v>
      </c>
      <c r="O13" s="356"/>
      <c r="P13" s="356"/>
      <c r="Q13" s="22" t="s">
        <v>13474</v>
      </c>
      <c r="R13" s="22"/>
      <c r="S13" s="27"/>
    </row>
    <row r="14" spans="1:19" ht="42.75">
      <c r="A14" s="23" t="s">
        <v>46</v>
      </c>
      <c r="B14" s="22" t="s">
        <v>39</v>
      </c>
      <c r="C14" s="24" t="s">
        <v>13157</v>
      </c>
      <c r="D14" s="24"/>
      <c r="E14" s="24"/>
      <c r="F14" s="24"/>
      <c r="G14" s="283" t="s">
        <v>12240</v>
      </c>
      <c r="H14" s="283" t="s">
        <v>12125</v>
      </c>
      <c r="I14" s="29" t="s">
        <v>25</v>
      </c>
      <c r="J14" s="29">
        <v>100</v>
      </c>
      <c r="K14" s="25"/>
      <c r="L14" s="57"/>
      <c r="M14" s="27" t="s">
        <v>13207</v>
      </c>
      <c r="N14" s="27" t="s">
        <v>13208</v>
      </c>
      <c r="O14" s="356"/>
      <c r="P14" s="356"/>
      <c r="Q14" s="22"/>
      <c r="R14" s="22"/>
      <c r="S14" s="27"/>
    </row>
    <row r="15" spans="1:19" ht="28.5">
      <c r="A15" s="23" t="s">
        <v>11778</v>
      </c>
      <c r="B15" s="22" t="s">
        <v>39</v>
      </c>
      <c r="C15" s="24" t="s">
        <v>11780</v>
      </c>
      <c r="D15" s="24"/>
      <c r="E15" s="24"/>
      <c r="F15" s="24"/>
      <c r="G15" s="283" t="s">
        <v>12240</v>
      </c>
      <c r="H15" s="283" t="s">
        <v>13100</v>
      </c>
      <c r="I15" s="29" t="s">
        <v>11784</v>
      </c>
      <c r="J15" s="29">
        <v>50</v>
      </c>
      <c r="K15" s="25"/>
      <c r="L15" s="57"/>
      <c r="M15" s="27" t="s">
        <v>11782</v>
      </c>
      <c r="N15" s="27" t="s">
        <v>12134</v>
      </c>
      <c r="O15" s="356"/>
      <c r="P15" s="356"/>
      <c r="Q15" s="22"/>
      <c r="R15" s="22"/>
      <c r="S15" s="27"/>
    </row>
    <row r="16" spans="1:19" ht="28.5">
      <c r="A16" s="23" t="s">
        <v>11779</v>
      </c>
      <c r="B16" s="22" t="s">
        <v>39</v>
      </c>
      <c r="C16" s="24" t="s">
        <v>11781</v>
      </c>
      <c r="D16" s="24"/>
      <c r="E16" s="24"/>
      <c r="F16" s="24"/>
      <c r="G16" s="283" t="s">
        <v>12240</v>
      </c>
      <c r="H16" s="266" t="s">
        <v>12126</v>
      </c>
      <c r="I16" s="29" t="s">
        <v>11784</v>
      </c>
      <c r="J16" s="29">
        <v>50</v>
      </c>
      <c r="K16" s="25"/>
      <c r="L16" s="57"/>
      <c r="M16" s="27" t="s">
        <v>13209</v>
      </c>
      <c r="N16" s="27" t="s">
        <v>13210</v>
      </c>
      <c r="O16" s="356"/>
      <c r="P16" s="356"/>
      <c r="Q16" s="275" t="s">
        <v>12007</v>
      </c>
      <c r="R16" s="22"/>
      <c r="S16" s="27"/>
    </row>
    <row r="17" spans="1:19" ht="28.5">
      <c r="A17" s="23" t="s">
        <v>47</v>
      </c>
      <c r="B17" s="22" t="s">
        <v>39</v>
      </c>
      <c r="C17" s="24" t="s">
        <v>48</v>
      </c>
      <c r="D17" s="24"/>
      <c r="E17" s="24"/>
      <c r="F17" s="24"/>
      <c r="G17" s="283" t="s">
        <v>12240</v>
      </c>
      <c r="H17" s="266" t="s">
        <v>12127</v>
      </c>
      <c r="I17" s="29" t="s">
        <v>11784</v>
      </c>
      <c r="J17" s="29">
        <v>50</v>
      </c>
      <c r="K17" s="25"/>
      <c r="L17" s="57"/>
      <c r="M17" s="27" t="s">
        <v>49</v>
      </c>
      <c r="N17" s="27" t="s">
        <v>12134</v>
      </c>
      <c r="O17" s="356"/>
      <c r="P17" s="356"/>
      <c r="Q17" s="22" t="s">
        <v>13145</v>
      </c>
      <c r="R17" s="22"/>
      <c r="S17" s="27"/>
    </row>
    <row r="18" spans="1:19" ht="28.5">
      <c r="A18" s="23" t="s">
        <v>11785</v>
      </c>
      <c r="B18" s="22" t="s">
        <v>39</v>
      </c>
      <c r="C18" s="24" t="s">
        <v>11791</v>
      </c>
      <c r="D18" s="24"/>
      <c r="E18" s="24"/>
      <c r="F18" s="24"/>
      <c r="G18" s="283" t="s">
        <v>12240</v>
      </c>
      <c r="H18" s="266" t="s">
        <v>12128</v>
      </c>
      <c r="I18" s="29" t="s">
        <v>11784</v>
      </c>
      <c r="J18" s="29">
        <v>50</v>
      </c>
      <c r="K18" s="25"/>
      <c r="L18" s="57"/>
      <c r="M18" s="27" t="s">
        <v>13211</v>
      </c>
      <c r="N18" s="27" t="s">
        <v>12134</v>
      </c>
      <c r="O18" s="356"/>
      <c r="P18" s="356"/>
      <c r="Q18" s="22"/>
      <c r="R18" s="22"/>
      <c r="S18" s="27"/>
    </row>
    <row r="19" spans="1:19" ht="28.5">
      <c r="A19" s="23" t="s">
        <v>11786</v>
      </c>
      <c r="B19" s="22" t="s">
        <v>39</v>
      </c>
      <c r="C19" s="24" t="s">
        <v>11792</v>
      </c>
      <c r="D19" s="24"/>
      <c r="E19" s="24"/>
      <c r="F19" s="24"/>
      <c r="G19" s="283" t="s">
        <v>12240</v>
      </c>
      <c r="H19" s="266" t="s">
        <v>12129</v>
      </c>
      <c r="I19" s="29" t="s">
        <v>11784</v>
      </c>
      <c r="J19" s="29">
        <v>50</v>
      </c>
      <c r="K19" s="25"/>
      <c r="L19" s="57"/>
      <c r="M19" s="27" t="s">
        <v>13212</v>
      </c>
      <c r="N19" s="27" t="s">
        <v>12134</v>
      </c>
      <c r="O19" s="356"/>
      <c r="P19" s="356"/>
      <c r="Q19" s="22"/>
      <c r="R19" s="22"/>
      <c r="S19" s="27"/>
    </row>
    <row r="20" spans="1:19" ht="28.5">
      <c r="A20" s="23" t="s">
        <v>11787</v>
      </c>
      <c r="B20" s="22" t="s">
        <v>39</v>
      </c>
      <c r="C20" s="24" t="s">
        <v>11793</v>
      </c>
      <c r="D20" s="24"/>
      <c r="E20" s="24"/>
      <c r="F20" s="24"/>
      <c r="G20" s="283" t="s">
        <v>12240</v>
      </c>
      <c r="H20" s="266" t="s">
        <v>12130</v>
      </c>
      <c r="I20" s="29" t="s">
        <v>11784</v>
      </c>
      <c r="J20" s="29">
        <v>50</v>
      </c>
      <c r="K20" s="25"/>
      <c r="L20" s="57"/>
      <c r="M20" s="27" t="s">
        <v>13213</v>
      </c>
      <c r="N20" s="27" t="s">
        <v>12134</v>
      </c>
      <c r="O20" s="356"/>
      <c r="P20" s="356"/>
      <c r="Q20" s="22"/>
      <c r="R20" s="22"/>
      <c r="S20" s="27"/>
    </row>
    <row r="21" spans="1:19" ht="28.5">
      <c r="A21" s="23" t="s">
        <v>11788</v>
      </c>
      <c r="B21" s="22" t="s">
        <v>39</v>
      </c>
      <c r="C21" s="24" t="s">
        <v>11794</v>
      </c>
      <c r="D21" s="24"/>
      <c r="E21" s="24"/>
      <c r="F21" s="24"/>
      <c r="G21" s="283" t="s">
        <v>12240</v>
      </c>
      <c r="H21" s="266" t="s">
        <v>12131</v>
      </c>
      <c r="I21" s="29" t="s">
        <v>11784</v>
      </c>
      <c r="J21" s="29">
        <v>50</v>
      </c>
      <c r="K21" s="25"/>
      <c r="L21" s="57"/>
      <c r="M21" s="27" t="s">
        <v>13214</v>
      </c>
      <c r="N21" s="27" t="s">
        <v>13215</v>
      </c>
      <c r="O21" s="356"/>
      <c r="P21" s="356"/>
      <c r="Q21" s="22"/>
      <c r="R21" s="22"/>
      <c r="S21" s="27"/>
    </row>
    <row r="22" spans="1:19" ht="28.5">
      <c r="A22" s="23" t="s">
        <v>11789</v>
      </c>
      <c r="B22" s="22" t="s">
        <v>39</v>
      </c>
      <c r="C22" s="24" t="s">
        <v>11795</v>
      </c>
      <c r="D22" s="24"/>
      <c r="E22" s="24"/>
      <c r="F22" s="24"/>
      <c r="G22" s="283" t="s">
        <v>12240</v>
      </c>
      <c r="H22" s="266" t="s">
        <v>12132</v>
      </c>
      <c r="I22" s="29" t="s">
        <v>66</v>
      </c>
      <c r="J22" s="29"/>
      <c r="K22" s="25"/>
      <c r="L22" s="57"/>
      <c r="M22" s="27" t="s">
        <v>13216</v>
      </c>
      <c r="N22" s="27" t="s">
        <v>11933</v>
      </c>
      <c r="O22" s="356"/>
      <c r="P22" s="356"/>
      <c r="Q22" s="22"/>
      <c r="R22" s="22"/>
      <c r="S22" s="27"/>
    </row>
    <row r="23" spans="1:19" ht="28.5">
      <c r="A23" s="23" t="s">
        <v>13460</v>
      </c>
      <c r="B23" s="22" t="s">
        <v>39</v>
      </c>
      <c r="C23" s="24" t="s">
        <v>11927</v>
      </c>
      <c r="D23" s="24"/>
      <c r="E23" s="24"/>
      <c r="F23" s="24"/>
      <c r="G23" s="283" t="s">
        <v>12240</v>
      </c>
      <c r="H23" s="266" t="s">
        <v>13101</v>
      </c>
      <c r="I23" s="29" t="s">
        <v>66</v>
      </c>
      <c r="J23" s="29"/>
      <c r="K23" s="29" t="s">
        <v>290</v>
      </c>
      <c r="L23" s="39"/>
      <c r="M23" s="27" t="s">
        <v>13216</v>
      </c>
      <c r="N23" s="27" t="s">
        <v>11933</v>
      </c>
      <c r="O23" s="356"/>
      <c r="P23" s="356"/>
      <c r="Q23" s="22"/>
      <c r="R23" s="22"/>
      <c r="S23" s="27"/>
    </row>
    <row r="24" spans="1:19" ht="28.5">
      <c r="A24" s="23" t="s">
        <v>11790</v>
      </c>
      <c r="B24" s="22" t="s">
        <v>39</v>
      </c>
      <c r="C24" s="24" t="s">
        <v>11796</v>
      </c>
      <c r="D24" s="24"/>
      <c r="E24" s="24"/>
      <c r="F24" s="24"/>
      <c r="G24" s="283" t="s">
        <v>12240</v>
      </c>
      <c r="H24" s="266" t="s">
        <v>13102</v>
      </c>
      <c r="I24" s="29" t="s">
        <v>25</v>
      </c>
      <c r="J24" s="29">
        <v>100</v>
      </c>
      <c r="K24" s="25"/>
      <c r="L24" s="57"/>
      <c r="M24" s="27" t="s">
        <v>13217</v>
      </c>
      <c r="N24" s="27" t="s">
        <v>12134</v>
      </c>
      <c r="O24" s="356"/>
      <c r="P24" s="356"/>
      <c r="Q24" s="22"/>
      <c r="R24" s="22"/>
      <c r="S24" s="27"/>
    </row>
    <row r="25" spans="1:19" ht="42.75">
      <c r="A25" s="23" t="s">
        <v>50</v>
      </c>
      <c r="B25" s="22" t="s">
        <v>39</v>
      </c>
      <c r="C25" s="24" t="s">
        <v>51</v>
      </c>
      <c r="D25" s="24"/>
      <c r="E25" s="24"/>
      <c r="F25" s="24"/>
      <c r="G25" s="283" t="s">
        <v>12240</v>
      </c>
      <c r="H25" s="266" t="s">
        <v>12133</v>
      </c>
      <c r="I25" s="29" t="s">
        <v>25</v>
      </c>
      <c r="J25" s="30"/>
      <c r="K25" s="25"/>
      <c r="L25" s="57"/>
      <c r="M25" s="27" t="s">
        <v>52</v>
      </c>
      <c r="N25" s="27" t="s">
        <v>13218</v>
      </c>
      <c r="O25" s="356" t="s">
        <v>11984</v>
      </c>
      <c r="P25" s="356" t="s">
        <v>13178</v>
      </c>
      <c r="Q25" s="22"/>
      <c r="R25" s="22"/>
      <c r="S25" s="27"/>
    </row>
    <row r="26" spans="1:19" ht="42.75">
      <c r="A26" s="23" t="s">
        <v>54</v>
      </c>
      <c r="B26" s="22" t="s">
        <v>53</v>
      </c>
      <c r="C26" s="41" t="s">
        <v>55</v>
      </c>
      <c r="D26" s="24"/>
      <c r="E26" s="24"/>
      <c r="F26" s="24"/>
      <c r="G26" s="283" t="s">
        <v>12240</v>
      </c>
      <c r="H26" s="266" t="s">
        <v>12135</v>
      </c>
      <c r="I26" s="237"/>
      <c r="J26" s="237"/>
      <c r="K26" s="237"/>
      <c r="L26" s="237"/>
      <c r="M26" s="349" t="s">
        <v>13219</v>
      </c>
      <c r="N26" s="349" t="s">
        <v>12134</v>
      </c>
      <c r="O26" s="357" t="s">
        <v>11984</v>
      </c>
      <c r="P26" s="357" t="s">
        <v>13177</v>
      </c>
      <c r="Q26" s="333" t="s">
        <v>13181</v>
      </c>
      <c r="R26" s="237"/>
      <c r="S26" s="237"/>
    </row>
    <row r="27" spans="1:19" ht="237.75" customHeight="1">
      <c r="A27" s="36" t="s">
        <v>56</v>
      </c>
      <c r="B27" s="22" t="s">
        <v>39</v>
      </c>
      <c r="C27" s="32"/>
      <c r="D27" s="33" t="s">
        <v>57</v>
      </c>
      <c r="E27" s="33"/>
      <c r="F27" s="34"/>
      <c r="G27" s="283" t="s">
        <v>12240</v>
      </c>
      <c r="H27" s="266" t="s">
        <v>12135</v>
      </c>
      <c r="I27" s="49" t="s">
        <v>25</v>
      </c>
      <c r="J27" s="29">
        <v>3</v>
      </c>
      <c r="K27" s="57"/>
      <c r="L27" s="27" t="s">
        <v>13492</v>
      </c>
      <c r="M27" s="27" t="s">
        <v>13220</v>
      </c>
      <c r="N27" s="27" t="s">
        <v>13221</v>
      </c>
      <c r="O27" s="356" t="s">
        <v>11984</v>
      </c>
      <c r="P27" s="356" t="s">
        <v>13177</v>
      </c>
      <c r="Q27" s="292"/>
      <c r="R27" s="292"/>
      <c r="S27" s="35"/>
    </row>
    <row r="28" spans="1:19" ht="28.5">
      <c r="A28" s="36" t="s">
        <v>58</v>
      </c>
      <c r="B28" s="22" t="s">
        <v>22</v>
      </c>
      <c r="C28" s="32"/>
      <c r="D28" s="33" t="s">
        <v>59</v>
      </c>
      <c r="E28" s="33"/>
      <c r="F28" s="34"/>
      <c r="G28" s="283" t="s">
        <v>12240</v>
      </c>
      <c r="H28" s="266" t="s">
        <v>12135</v>
      </c>
      <c r="I28" s="29" t="s">
        <v>25</v>
      </c>
      <c r="J28" s="29">
        <v>1024</v>
      </c>
      <c r="K28" s="25"/>
      <c r="L28" s="57"/>
      <c r="M28" s="27" t="s">
        <v>13222</v>
      </c>
      <c r="N28" s="27" t="s">
        <v>13223</v>
      </c>
      <c r="O28" s="356" t="s">
        <v>11984</v>
      </c>
      <c r="P28" s="356" t="s">
        <v>13177</v>
      </c>
      <c r="Q28" s="22" t="s">
        <v>12015</v>
      </c>
      <c r="R28" s="292"/>
      <c r="S28" s="35"/>
    </row>
    <row r="29" spans="1:19" ht="42.75">
      <c r="A29" s="23" t="s">
        <v>60</v>
      </c>
      <c r="B29" s="22" t="s">
        <v>22</v>
      </c>
      <c r="C29" s="31" t="s">
        <v>61</v>
      </c>
      <c r="D29" s="24"/>
      <c r="E29" s="24"/>
      <c r="F29" s="24"/>
      <c r="G29" s="283"/>
      <c r="H29" s="266" t="s">
        <v>12134</v>
      </c>
      <c r="I29" s="29"/>
      <c r="J29" s="29"/>
      <c r="K29" s="25"/>
      <c r="L29" s="57"/>
      <c r="M29" s="27" t="s">
        <v>13224</v>
      </c>
      <c r="N29" s="27" t="s">
        <v>12134</v>
      </c>
      <c r="O29" s="356" t="s">
        <v>11984</v>
      </c>
      <c r="P29" s="356" t="s">
        <v>13177</v>
      </c>
      <c r="Q29" s="292"/>
      <c r="R29" s="292"/>
      <c r="S29" s="35"/>
    </row>
    <row r="30" spans="1:19" ht="71.25">
      <c r="A30" s="36" t="s">
        <v>62</v>
      </c>
      <c r="B30" s="22" t="s">
        <v>39</v>
      </c>
      <c r="C30" s="32"/>
      <c r="D30" s="33" t="s">
        <v>63</v>
      </c>
      <c r="E30" s="33"/>
      <c r="F30" s="34"/>
      <c r="G30" s="283" t="s">
        <v>12240</v>
      </c>
      <c r="H30" s="266" t="s">
        <v>12136</v>
      </c>
      <c r="I30" s="29" t="s">
        <v>25</v>
      </c>
      <c r="J30" s="29">
        <v>3</v>
      </c>
      <c r="K30" s="25"/>
      <c r="L30" s="57"/>
      <c r="M30" s="27" t="s">
        <v>13225</v>
      </c>
      <c r="N30" s="27" t="s">
        <v>13226</v>
      </c>
      <c r="O30" s="356" t="s">
        <v>11984</v>
      </c>
      <c r="P30" s="356" t="s">
        <v>13177</v>
      </c>
      <c r="Q30" s="364" t="s">
        <v>13501</v>
      </c>
      <c r="R30" s="292"/>
      <c r="S30" s="290"/>
    </row>
    <row r="31" spans="1:19" ht="57">
      <c r="A31" s="36" t="s">
        <v>64</v>
      </c>
      <c r="B31" s="22" t="s">
        <v>22</v>
      </c>
      <c r="C31" s="37"/>
      <c r="D31" s="33" t="s">
        <v>65</v>
      </c>
      <c r="E31" s="38"/>
      <c r="F31" s="38"/>
      <c r="G31" s="283" t="s">
        <v>12240</v>
      </c>
      <c r="H31" s="266" t="s">
        <v>12137</v>
      </c>
      <c r="I31" s="29" t="s">
        <v>66</v>
      </c>
      <c r="J31" s="29"/>
      <c r="K31" s="25"/>
      <c r="L31" s="57"/>
      <c r="M31" s="27" t="s">
        <v>13227</v>
      </c>
      <c r="N31" s="27" t="s">
        <v>13228</v>
      </c>
      <c r="O31" s="356" t="s">
        <v>11984</v>
      </c>
      <c r="P31" s="356" t="s">
        <v>13177</v>
      </c>
      <c r="Q31" s="292"/>
      <c r="R31" s="267" t="s">
        <v>12081</v>
      </c>
      <c r="S31" s="273"/>
    </row>
    <row r="32" spans="1:19" ht="85.5">
      <c r="A32" s="23" t="s">
        <v>67</v>
      </c>
      <c r="B32" s="22" t="s">
        <v>53</v>
      </c>
      <c r="C32" s="31" t="s">
        <v>68</v>
      </c>
      <c r="D32" s="24"/>
      <c r="E32" s="24"/>
      <c r="F32" s="24"/>
      <c r="G32" s="283" t="s">
        <v>12240</v>
      </c>
      <c r="H32" s="266" t="s">
        <v>12242</v>
      </c>
      <c r="I32" s="237"/>
      <c r="J32" s="237"/>
      <c r="K32" s="237"/>
      <c r="L32" s="237"/>
      <c r="M32" s="349" t="s">
        <v>13229</v>
      </c>
      <c r="N32" s="349" t="s">
        <v>13230</v>
      </c>
      <c r="O32" s="357" t="s">
        <v>11984</v>
      </c>
      <c r="P32" s="357" t="s">
        <v>13177</v>
      </c>
      <c r="Q32" s="333"/>
      <c r="R32" s="237"/>
      <c r="S32" s="237"/>
    </row>
    <row r="33" spans="1:19" ht="28.5">
      <c r="A33" s="36" t="s">
        <v>69</v>
      </c>
      <c r="B33" s="22" t="s">
        <v>22</v>
      </c>
      <c r="C33" s="32"/>
      <c r="D33" s="33" t="s">
        <v>70</v>
      </c>
      <c r="E33" s="33"/>
      <c r="F33" s="33"/>
      <c r="G33" s="283" t="s">
        <v>12240</v>
      </c>
      <c r="H33" s="266" t="s">
        <v>12138</v>
      </c>
      <c r="I33" s="49" t="s">
        <v>11784</v>
      </c>
      <c r="J33" s="29">
        <v>20</v>
      </c>
      <c r="K33" s="25"/>
      <c r="L33" s="57"/>
      <c r="M33" s="27" t="s">
        <v>71</v>
      </c>
      <c r="N33" s="27" t="s">
        <v>12134</v>
      </c>
      <c r="O33" s="356" t="s">
        <v>11984</v>
      </c>
      <c r="P33" s="356" t="s">
        <v>13177</v>
      </c>
      <c r="Q33" s="22" t="s">
        <v>13093</v>
      </c>
      <c r="R33" s="22"/>
      <c r="S33" s="27"/>
    </row>
    <row r="34" spans="1:19" ht="42.75">
      <c r="A34" s="36" t="s">
        <v>72</v>
      </c>
      <c r="B34" s="22" t="s">
        <v>39</v>
      </c>
      <c r="C34" s="40"/>
      <c r="D34" s="33" t="s">
        <v>73</v>
      </c>
      <c r="E34" s="33"/>
      <c r="F34" s="33"/>
      <c r="G34" s="283" t="s">
        <v>12240</v>
      </c>
      <c r="H34" s="266" t="s">
        <v>12139</v>
      </c>
      <c r="I34" s="29" t="s">
        <v>29</v>
      </c>
      <c r="J34" s="29" t="s">
        <v>30</v>
      </c>
      <c r="K34" s="29" t="s">
        <v>12436</v>
      </c>
      <c r="L34" s="57"/>
      <c r="M34" s="27" t="s">
        <v>74</v>
      </c>
      <c r="N34" s="27" t="s">
        <v>13231</v>
      </c>
      <c r="O34" s="356" t="s">
        <v>11984</v>
      </c>
      <c r="P34" s="356" t="s">
        <v>13178</v>
      </c>
      <c r="Q34" s="22" t="s">
        <v>12085</v>
      </c>
      <c r="R34" s="22"/>
      <c r="S34" s="27"/>
    </row>
    <row r="35" spans="1:19" ht="28.5">
      <c r="A35" s="23" t="s">
        <v>75</v>
      </c>
      <c r="B35" s="22" t="s">
        <v>22</v>
      </c>
      <c r="C35" s="41" t="s">
        <v>76</v>
      </c>
      <c r="D35" s="24"/>
      <c r="E35" s="24"/>
      <c r="F35" s="24"/>
      <c r="G35" s="283" t="s">
        <v>12240</v>
      </c>
      <c r="H35" s="266" t="s">
        <v>12241</v>
      </c>
      <c r="I35" s="237"/>
      <c r="J35" s="237"/>
      <c r="K35" s="237"/>
      <c r="L35" s="237"/>
      <c r="M35" s="349" t="s">
        <v>13232</v>
      </c>
      <c r="N35" s="349" t="s">
        <v>12134</v>
      </c>
      <c r="O35" s="357" t="s">
        <v>11984</v>
      </c>
      <c r="P35" s="357" t="s">
        <v>13177</v>
      </c>
      <c r="Q35" s="333"/>
      <c r="R35" s="237"/>
      <c r="S35" s="237"/>
    </row>
    <row r="36" spans="1:19" ht="57">
      <c r="A36" s="36" t="s">
        <v>77</v>
      </c>
      <c r="B36" s="22" t="s">
        <v>22</v>
      </c>
      <c r="C36" s="32"/>
      <c r="D36" s="33" t="s">
        <v>78</v>
      </c>
      <c r="E36" s="33"/>
      <c r="F36" s="34"/>
      <c r="G36" s="283" t="s">
        <v>12240</v>
      </c>
      <c r="H36" s="266" t="s">
        <v>12140</v>
      </c>
      <c r="I36" s="49" t="s">
        <v>25</v>
      </c>
      <c r="J36" s="29">
        <v>99</v>
      </c>
      <c r="K36" s="57"/>
      <c r="L36" s="57"/>
      <c r="M36" s="27" t="s">
        <v>13233</v>
      </c>
      <c r="N36" s="27" t="s">
        <v>12134</v>
      </c>
      <c r="O36" s="356"/>
      <c r="P36" s="356"/>
      <c r="Q36" s="275" t="s">
        <v>12022</v>
      </c>
      <c r="R36" s="22"/>
      <c r="S36" s="27"/>
    </row>
    <row r="37" spans="1:19" ht="42.75">
      <c r="A37" s="36" t="s">
        <v>11797</v>
      </c>
      <c r="B37" s="22" t="s">
        <v>39</v>
      </c>
      <c r="C37" s="32"/>
      <c r="D37" s="33" t="s">
        <v>11798</v>
      </c>
      <c r="E37" s="38"/>
      <c r="F37" s="34"/>
      <c r="G37" s="283" t="s">
        <v>12240</v>
      </c>
      <c r="H37" s="266" t="s">
        <v>12141</v>
      </c>
      <c r="I37" s="49" t="s">
        <v>25</v>
      </c>
      <c r="J37" s="29">
        <v>99</v>
      </c>
      <c r="K37" s="57"/>
      <c r="L37" s="57"/>
      <c r="M37" s="27" t="s">
        <v>13234</v>
      </c>
      <c r="N37" s="27" t="s">
        <v>13235</v>
      </c>
      <c r="O37" s="356"/>
      <c r="P37" s="356"/>
      <c r="Q37" s="275" t="s">
        <v>12022</v>
      </c>
      <c r="R37" s="22"/>
      <c r="S37" s="27"/>
    </row>
    <row r="38" spans="1:19" ht="85.5">
      <c r="A38" s="36" t="s">
        <v>79</v>
      </c>
      <c r="B38" s="42" t="s">
        <v>45</v>
      </c>
      <c r="C38" s="32"/>
      <c r="D38" s="33" t="s">
        <v>80</v>
      </c>
      <c r="E38" s="33"/>
      <c r="F38" s="34"/>
      <c r="G38" s="283" t="s">
        <v>12240</v>
      </c>
      <c r="H38" s="266" t="s">
        <v>12142</v>
      </c>
      <c r="I38" s="49" t="s">
        <v>66</v>
      </c>
      <c r="J38" s="29">
        <v>100</v>
      </c>
      <c r="K38" s="57"/>
      <c r="L38" s="57" t="s">
        <v>13447</v>
      </c>
      <c r="M38" s="27" t="s">
        <v>13446</v>
      </c>
      <c r="N38" s="27" t="s">
        <v>13236</v>
      </c>
      <c r="O38" s="356" t="s">
        <v>11984</v>
      </c>
      <c r="P38" s="356" t="s">
        <v>13177</v>
      </c>
      <c r="Q38" s="275" t="s">
        <v>13479</v>
      </c>
      <c r="R38" s="22"/>
      <c r="S38" s="27"/>
    </row>
    <row r="39" spans="1:19" ht="42.75">
      <c r="A39" s="36" t="s">
        <v>79</v>
      </c>
      <c r="B39" s="42" t="s">
        <v>39</v>
      </c>
      <c r="C39" s="32"/>
      <c r="D39" s="33" t="s">
        <v>11927</v>
      </c>
      <c r="E39" s="33"/>
      <c r="F39" s="34"/>
      <c r="G39" s="283" t="s">
        <v>12240</v>
      </c>
      <c r="H39" s="266" t="s">
        <v>13148</v>
      </c>
      <c r="I39" s="49" t="s">
        <v>66</v>
      </c>
      <c r="J39" s="29">
        <v>5</v>
      </c>
      <c r="K39" s="57"/>
      <c r="L39" s="57"/>
      <c r="M39" s="27" t="s">
        <v>13237</v>
      </c>
      <c r="N39" s="27" t="s">
        <v>13238</v>
      </c>
      <c r="O39" s="356" t="s">
        <v>11984</v>
      </c>
      <c r="P39" s="356" t="s">
        <v>13177</v>
      </c>
      <c r="Q39" s="22" t="s">
        <v>12025</v>
      </c>
      <c r="R39" s="22"/>
      <c r="S39" s="27"/>
    </row>
    <row r="40" spans="1:19" ht="42.75">
      <c r="A40" s="36" t="s">
        <v>81</v>
      </c>
      <c r="B40" s="22" t="s">
        <v>39</v>
      </c>
      <c r="C40" s="32"/>
      <c r="D40" s="33" t="s">
        <v>82</v>
      </c>
      <c r="E40" s="33"/>
      <c r="F40" s="34"/>
      <c r="G40" s="283" t="s">
        <v>12240</v>
      </c>
      <c r="H40" s="266" t="s">
        <v>12143</v>
      </c>
      <c r="I40" s="49" t="s">
        <v>66</v>
      </c>
      <c r="J40" s="29">
        <v>9</v>
      </c>
      <c r="K40" s="44" t="s">
        <v>83</v>
      </c>
      <c r="L40" s="57"/>
      <c r="M40" s="27" t="s">
        <v>13239</v>
      </c>
      <c r="N40" s="27" t="s">
        <v>13240</v>
      </c>
      <c r="O40" s="356" t="s">
        <v>11984</v>
      </c>
      <c r="P40" s="356" t="s">
        <v>13177</v>
      </c>
      <c r="Q40" s="22" t="s">
        <v>13449</v>
      </c>
      <c r="R40" s="22"/>
      <c r="S40" s="27"/>
    </row>
    <row r="41" spans="1:19" ht="71.25">
      <c r="A41" s="36" t="s">
        <v>84</v>
      </c>
      <c r="B41" s="22" t="s">
        <v>39</v>
      </c>
      <c r="C41" s="32"/>
      <c r="D41" s="33" t="s">
        <v>85</v>
      </c>
      <c r="E41" s="33"/>
      <c r="F41" s="34"/>
      <c r="G41" s="283" t="s">
        <v>12240</v>
      </c>
      <c r="H41" s="266" t="s">
        <v>12144</v>
      </c>
      <c r="I41" s="46" t="s">
        <v>66</v>
      </c>
      <c r="J41" s="49">
        <v>14</v>
      </c>
      <c r="K41" s="25"/>
      <c r="L41" s="288"/>
      <c r="M41" s="27" t="s">
        <v>13241</v>
      </c>
      <c r="N41" s="27" t="s">
        <v>13242</v>
      </c>
      <c r="O41" s="356" t="s">
        <v>11984</v>
      </c>
      <c r="P41" s="356" t="s">
        <v>13177</v>
      </c>
      <c r="Q41" s="22" t="s">
        <v>12102</v>
      </c>
      <c r="R41" s="292"/>
      <c r="S41" s="35"/>
    </row>
    <row r="42" spans="1:19" ht="85.5">
      <c r="A42" s="36" t="s">
        <v>11799</v>
      </c>
      <c r="B42" s="22" t="s">
        <v>39</v>
      </c>
      <c r="C42" s="47"/>
      <c r="D42" s="33" t="s">
        <v>11801</v>
      </c>
      <c r="E42" s="48"/>
      <c r="F42" s="48"/>
      <c r="G42" s="283" t="s">
        <v>12240</v>
      </c>
      <c r="H42" s="266" t="s">
        <v>12144</v>
      </c>
      <c r="I42" s="46" t="s">
        <v>66</v>
      </c>
      <c r="J42" s="49"/>
      <c r="K42" s="25"/>
      <c r="L42" s="57"/>
      <c r="M42" s="27" t="s">
        <v>13450</v>
      </c>
      <c r="N42" s="27" t="s">
        <v>13243</v>
      </c>
      <c r="O42" s="356"/>
      <c r="P42" s="356"/>
      <c r="Q42" s="22"/>
      <c r="R42" s="22"/>
      <c r="S42" s="27"/>
    </row>
    <row r="43" spans="1:19" ht="28.5">
      <c r="A43" s="36" t="s">
        <v>86</v>
      </c>
      <c r="B43" s="22" t="s">
        <v>39</v>
      </c>
      <c r="C43" s="47"/>
      <c r="D43" s="33" t="s">
        <v>87</v>
      </c>
      <c r="E43" s="48"/>
      <c r="F43" s="48"/>
      <c r="G43" s="283" t="s">
        <v>12240</v>
      </c>
      <c r="H43" s="266" t="s">
        <v>12145</v>
      </c>
      <c r="I43" s="49" t="s">
        <v>25</v>
      </c>
      <c r="J43" s="49">
        <v>255</v>
      </c>
      <c r="K43" s="25"/>
      <c r="L43" s="57"/>
      <c r="M43" s="27" t="s">
        <v>13244</v>
      </c>
      <c r="N43" s="27" t="s">
        <v>13245</v>
      </c>
      <c r="O43" s="356"/>
      <c r="P43" s="356"/>
      <c r="Q43" s="292"/>
      <c r="R43" s="292"/>
      <c r="S43" s="35"/>
    </row>
    <row r="44" spans="1:19" ht="28.5">
      <c r="A44" s="36" t="s">
        <v>11800</v>
      </c>
      <c r="B44" s="22" t="s">
        <v>39</v>
      </c>
      <c r="C44" s="47"/>
      <c r="D44" s="50" t="s">
        <v>11802</v>
      </c>
      <c r="E44" s="48"/>
      <c r="F44" s="48"/>
      <c r="G44" s="283" t="s">
        <v>12240</v>
      </c>
      <c r="H44" s="266" t="s">
        <v>12146</v>
      </c>
      <c r="I44" s="46" t="s">
        <v>66</v>
      </c>
      <c r="J44" s="49">
        <v>50</v>
      </c>
      <c r="K44" s="25"/>
      <c r="L44" s="57"/>
      <c r="M44" s="27" t="s">
        <v>13246</v>
      </c>
      <c r="N44" s="27" t="s">
        <v>12134</v>
      </c>
      <c r="O44" s="356"/>
      <c r="P44" s="356"/>
      <c r="Q44" s="292"/>
      <c r="R44" s="292"/>
      <c r="S44" s="35"/>
    </row>
    <row r="45" spans="1:19" ht="28.5">
      <c r="A45" s="36" t="s">
        <v>11800</v>
      </c>
      <c r="B45" s="22" t="s">
        <v>22</v>
      </c>
      <c r="C45" s="47"/>
      <c r="D45" s="33" t="s">
        <v>11927</v>
      </c>
      <c r="E45" s="48"/>
      <c r="F45" s="48"/>
      <c r="G45" s="283" t="s">
        <v>12240</v>
      </c>
      <c r="H45" s="266" t="s">
        <v>13147</v>
      </c>
      <c r="I45" s="46" t="s">
        <v>66</v>
      </c>
      <c r="J45" s="49"/>
      <c r="K45" s="29" t="s">
        <v>13174</v>
      </c>
      <c r="L45" s="39"/>
      <c r="M45" s="27" t="s">
        <v>13246</v>
      </c>
      <c r="N45" s="27" t="s">
        <v>13247</v>
      </c>
      <c r="O45" s="356"/>
      <c r="P45" s="356"/>
      <c r="Q45" s="22"/>
      <c r="R45" s="292"/>
      <c r="S45" s="35"/>
    </row>
    <row r="46" spans="1:19" ht="28.5">
      <c r="A46" s="36" t="s">
        <v>88</v>
      </c>
      <c r="B46" s="22" t="s">
        <v>22</v>
      </c>
      <c r="C46" s="32"/>
      <c r="D46" s="50" t="s">
        <v>89</v>
      </c>
      <c r="E46" s="33"/>
      <c r="F46" s="33"/>
      <c r="G46" s="283" t="s">
        <v>12240</v>
      </c>
      <c r="H46" s="266" t="s">
        <v>13103</v>
      </c>
      <c r="I46" s="237"/>
      <c r="J46" s="237"/>
      <c r="K46" s="237"/>
      <c r="L46" s="237"/>
      <c r="M46" s="349" t="s">
        <v>13248</v>
      </c>
      <c r="N46" s="349" t="s">
        <v>13249</v>
      </c>
      <c r="O46" s="357" t="s">
        <v>11984</v>
      </c>
      <c r="P46" s="357" t="s">
        <v>13177</v>
      </c>
      <c r="Q46" s="333"/>
      <c r="R46" s="237"/>
      <c r="S46" s="237"/>
    </row>
    <row r="47" spans="1:19" ht="28.5">
      <c r="A47" s="45" t="s">
        <v>91</v>
      </c>
      <c r="B47" s="22" t="s">
        <v>39</v>
      </c>
      <c r="C47" s="32"/>
      <c r="D47" s="51"/>
      <c r="E47" s="52" t="s">
        <v>92</v>
      </c>
      <c r="F47" s="52"/>
      <c r="G47" s="283" t="s">
        <v>12240</v>
      </c>
      <c r="H47" s="266" t="s">
        <v>12147</v>
      </c>
      <c r="I47" s="49" t="s">
        <v>25</v>
      </c>
      <c r="J47" s="29">
        <v>255</v>
      </c>
      <c r="K47" s="25"/>
      <c r="L47" s="57"/>
      <c r="M47" s="27" t="s">
        <v>90</v>
      </c>
      <c r="N47" s="27" t="s">
        <v>13250</v>
      </c>
      <c r="O47" s="356" t="s">
        <v>11984</v>
      </c>
      <c r="P47" s="356" t="s">
        <v>13177</v>
      </c>
      <c r="Q47" s="22"/>
      <c r="R47" s="22"/>
      <c r="S47" s="27"/>
    </row>
    <row r="48" spans="1:19" ht="28.5">
      <c r="A48" s="45" t="s">
        <v>94</v>
      </c>
      <c r="B48" s="22" t="s">
        <v>39</v>
      </c>
      <c r="C48" s="32"/>
      <c r="D48" s="51"/>
      <c r="E48" s="52" t="s">
        <v>95</v>
      </c>
      <c r="F48" s="52"/>
      <c r="G48" s="283" t="s">
        <v>12240</v>
      </c>
      <c r="H48" s="266" t="s">
        <v>12148</v>
      </c>
      <c r="I48" s="49" t="s">
        <v>25</v>
      </c>
      <c r="J48" s="29">
        <v>255</v>
      </c>
      <c r="K48" s="25"/>
      <c r="L48" s="57"/>
      <c r="M48" s="27" t="s">
        <v>93</v>
      </c>
      <c r="N48" s="27" t="s">
        <v>12134</v>
      </c>
      <c r="O48" s="356" t="s">
        <v>11984</v>
      </c>
      <c r="P48" s="356" t="s">
        <v>13177</v>
      </c>
      <c r="Q48" s="22"/>
      <c r="R48" s="22"/>
      <c r="S48" s="27"/>
    </row>
    <row r="49" spans="1:19" ht="28.5">
      <c r="A49" s="45" t="s">
        <v>96</v>
      </c>
      <c r="B49" s="22" t="s">
        <v>39</v>
      </c>
      <c r="C49" s="32"/>
      <c r="D49" s="51"/>
      <c r="E49" s="52" t="s">
        <v>97</v>
      </c>
      <c r="F49" s="52"/>
      <c r="G49" s="283" t="s">
        <v>12240</v>
      </c>
      <c r="H49" s="266" t="s">
        <v>12149</v>
      </c>
      <c r="I49" s="49" t="s">
        <v>25</v>
      </c>
      <c r="J49" s="29">
        <v>255</v>
      </c>
      <c r="K49" s="25"/>
      <c r="L49" s="57"/>
      <c r="M49" s="27" t="s">
        <v>93</v>
      </c>
      <c r="N49" s="27" t="s">
        <v>12134</v>
      </c>
      <c r="O49" s="356" t="s">
        <v>11984</v>
      </c>
      <c r="P49" s="356" t="s">
        <v>13177</v>
      </c>
      <c r="Q49" s="22"/>
      <c r="R49" s="22"/>
      <c r="S49" s="27"/>
    </row>
    <row r="50" spans="1:19" ht="28.5">
      <c r="A50" s="45" t="s">
        <v>98</v>
      </c>
      <c r="B50" s="22" t="s">
        <v>39</v>
      </c>
      <c r="C50" s="32"/>
      <c r="D50" s="51"/>
      <c r="E50" s="53" t="s">
        <v>99</v>
      </c>
      <c r="F50" s="52"/>
      <c r="G50" s="283" t="s">
        <v>12240</v>
      </c>
      <c r="H50" s="266" t="s">
        <v>12150</v>
      </c>
      <c r="I50" s="49" t="s">
        <v>25</v>
      </c>
      <c r="J50" s="29">
        <v>255</v>
      </c>
      <c r="K50" s="25"/>
      <c r="L50" s="57"/>
      <c r="M50" s="27" t="s">
        <v>100</v>
      </c>
      <c r="N50" s="27" t="s">
        <v>12134</v>
      </c>
      <c r="O50" s="356" t="s">
        <v>11984</v>
      </c>
      <c r="P50" s="356" t="s">
        <v>13177</v>
      </c>
      <c r="Q50" s="22"/>
      <c r="R50" s="22"/>
      <c r="S50" s="27"/>
    </row>
    <row r="51" spans="1:19" ht="28.5">
      <c r="A51" s="45" t="s">
        <v>101</v>
      </c>
      <c r="B51" s="22" t="s">
        <v>39</v>
      </c>
      <c r="C51" s="32"/>
      <c r="D51" s="51"/>
      <c r="E51" s="52" t="s">
        <v>102</v>
      </c>
      <c r="F51" s="52"/>
      <c r="G51" s="283" t="s">
        <v>12240</v>
      </c>
      <c r="H51" s="266" t="s">
        <v>12151</v>
      </c>
      <c r="I51" s="49" t="s">
        <v>25</v>
      </c>
      <c r="J51" s="29">
        <v>10</v>
      </c>
      <c r="K51" s="25"/>
      <c r="L51" s="57"/>
      <c r="M51" s="27" t="s">
        <v>103</v>
      </c>
      <c r="N51" s="27" t="s">
        <v>13251</v>
      </c>
      <c r="O51" s="356" t="s">
        <v>11984</v>
      </c>
      <c r="P51" s="356" t="s">
        <v>13177</v>
      </c>
      <c r="Q51" s="22"/>
      <c r="R51" s="22"/>
      <c r="S51" s="27"/>
    </row>
    <row r="52" spans="1:19" ht="28.5">
      <c r="A52" s="45" t="s">
        <v>104</v>
      </c>
      <c r="B52" s="22" t="s">
        <v>39</v>
      </c>
      <c r="C52" s="32"/>
      <c r="D52" s="51"/>
      <c r="E52" s="52" t="s">
        <v>105</v>
      </c>
      <c r="F52" s="54"/>
      <c r="G52" s="283" t="s">
        <v>12240</v>
      </c>
      <c r="H52" s="266" t="s">
        <v>12152</v>
      </c>
      <c r="I52" s="49" t="s">
        <v>25</v>
      </c>
      <c r="J52" s="29">
        <v>255</v>
      </c>
      <c r="K52" s="55"/>
      <c r="L52" s="56"/>
      <c r="M52" s="27" t="s">
        <v>106</v>
      </c>
      <c r="N52" s="27" t="s">
        <v>13252</v>
      </c>
      <c r="O52" s="356" t="s">
        <v>11984</v>
      </c>
      <c r="P52" s="356" t="s">
        <v>13177</v>
      </c>
      <c r="Q52" s="22"/>
      <c r="R52" s="22"/>
      <c r="S52" s="27"/>
    </row>
    <row r="53" spans="1:19" ht="71.25">
      <c r="A53" s="45" t="s">
        <v>107</v>
      </c>
      <c r="B53" s="22" t="s">
        <v>22</v>
      </c>
      <c r="C53" s="32"/>
      <c r="D53" s="51"/>
      <c r="E53" s="52" t="s">
        <v>108</v>
      </c>
      <c r="F53" s="54"/>
      <c r="G53" s="283" t="s">
        <v>12240</v>
      </c>
      <c r="H53" s="266" t="s">
        <v>12153</v>
      </c>
      <c r="I53" s="49" t="s">
        <v>34</v>
      </c>
      <c r="J53" s="29">
        <v>2</v>
      </c>
      <c r="K53" s="29" t="s">
        <v>288</v>
      </c>
      <c r="L53" s="57"/>
      <c r="M53" s="27" t="s">
        <v>109</v>
      </c>
      <c r="N53" s="27" t="s">
        <v>13253</v>
      </c>
      <c r="O53" s="356" t="s">
        <v>11984</v>
      </c>
      <c r="P53" s="356" t="s">
        <v>13177</v>
      </c>
      <c r="Q53" s="22" t="s">
        <v>13431</v>
      </c>
      <c r="R53" s="22"/>
      <c r="S53" s="27"/>
    </row>
    <row r="54" spans="1:19" ht="28.5">
      <c r="A54" s="36" t="s">
        <v>11803</v>
      </c>
      <c r="B54" s="22" t="s">
        <v>39</v>
      </c>
      <c r="C54" s="47"/>
      <c r="D54" s="50" t="s">
        <v>11804</v>
      </c>
      <c r="E54" s="33"/>
      <c r="F54" s="34"/>
      <c r="G54" s="283" t="s">
        <v>12240</v>
      </c>
      <c r="H54" s="266" t="s">
        <v>12154</v>
      </c>
      <c r="I54" s="49"/>
      <c r="J54" s="29"/>
      <c r="K54" s="25"/>
      <c r="L54" s="57"/>
      <c r="M54" s="27" t="s">
        <v>11805</v>
      </c>
      <c r="N54" s="27" t="s">
        <v>12134</v>
      </c>
      <c r="O54" s="356"/>
      <c r="P54" s="356"/>
      <c r="Q54" s="22"/>
      <c r="R54" s="22"/>
      <c r="S54" s="27"/>
    </row>
    <row r="55" spans="1:19" ht="28.5">
      <c r="A55" s="45" t="s">
        <v>11806</v>
      </c>
      <c r="B55" s="22" t="s">
        <v>39</v>
      </c>
      <c r="C55" s="47"/>
      <c r="D55" s="60"/>
      <c r="E55" s="242" t="s">
        <v>11809</v>
      </c>
      <c r="F55" s="53"/>
      <c r="G55" s="283" t="s">
        <v>12240</v>
      </c>
      <c r="H55" s="266" t="s">
        <v>12155</v>
      </c>
      <c r="I55" s="49" t="s">
        <v>25</v>
      </c>
      <c r="J55" s="29">
        <v>99</v>
      </c>
      <c r="K55" s="25"/>
      <c r="L55" s="57"/>
      <c r="M55" s="27" t="s">
        <v>13254</v>
      </c>
      <c r="N55" s="27" t="s">
        <v>13255</v>
      </c>
      <c r="O55" s="356"/>
      <c r="P55" s="356"/>
      <c r="Q55" s="22" t="s">
        <v>12022</v>
      </c>
      <c r="R55" s="22"/>
      <c r="S55" s="27"/>
    </row>
    <row r="56" spans="1:19" ht="28.5">
      <c r="A56" s="45" t="s">
        <v>11807</v>
      </c>
      <c r="B56" s="22" t="s">
        <v>39</v>
      </c>
      <c r="C56" s="47"/>
      <c r="D56" s="60"/>
      <c r="E56" s="242" t="s">
        <v>11810</v>
      </c>
      <c r="F56" s="241"/>
      <c r="G56" s="283" t="s">
        <v>12240</v>
      </c>
      <c r="H56" s="266" t="s">
        <v>12156</v>
      </c>
      <c r="I56" s="49" t="s">
        <v>25</v>
      </c>
      <c r="J56" s="29">
        <v>15</v>
      </c>
      <c r="K56" s="25"/>
      <c r="L56" s="57"/>
      <c r="M56" s="27" t="s">
        <v>13256</v>
      </c>
      <c r="N56" s="27" t="s">
        <v>12134</v>
      </c>
      <c r="O56" s="356"/>
      <c r="P56" s="356"/>
      <c r="Q56" s="22"/>
      <c r="R56" s="22"/>
      <c r="S56" s="27"/>
    </row>
    <row r="57" spans="1:19" ht="28.5">
      <c r="A57" s="45" t="s">
        <v>11808</v>
      </c>
      <c r="B57" s="22" t="s">
        <v>39</v>
      </c>
      <c r="C57" s="47"/>
      <c r="D57" s="60"/>
      <c r="E57" s="242" t="s">
        <v>11811</v>
      </c>
      <c r="F57" s="241"/>
      <c r="G57" s="283" t="s">
        <v>12240</v>
      </c>
      <c r="H57" s="266" t="s">
        <v>12157</v>
      </c>
      <c r="I57" s="49" t="s">
        <v>25</v>
      </c>
      <c r="J57" s="29">
        <v>50</v>
      </c>
      <c r="K57" s="25"/>
      <c r="L57" s="57"/>
      <c r="M57" s="27" t="s">
        <v>13257</v>
      </c>
      <c r="N57" s="27" t="s">
        <v>12134</v>
      </c>
      <c r="O57" s="356"/>
      <c r="P57" s="356"/>
      <c r="Q57" s="22"/>
      <c r="R57" s="22"/>
      <c r="S57" s="27"/>
    </row>
    <row r="58" spans="1:19" ht="28.5">
      <c r="A58" s="23" t="s">
        <v>110</v>
      </c>
      <c r="B58" s="22" t="s">
        <v>22</v>
      </c>
      <c r="C58" s="251" t="s">
        <v>111</v>
      </c>
      <c r="D58" s="58"/>
      <c r="E58" s="58"/>
      <c r="F58" s="58"/>
      <c r="G58" s="283" t="s">
        <v>12240</v>
      </c>
      <c r="H58" s="266" t="s">
        <v>12243</v>
      </c>
      <c r="I58" s="237"/>
      <c r="J58" s="237"/>
      <c r="K58" s="237"/>
      <c r="L58" s="237"/>
      <c r="M58" s="349" t="s">
        <v>13258</v>
      </c>
      <c r="N58" s="349" t="s">
        <v>12134</v>
      </c>
      <c r="O58" s="357" t="s">
        <v>11984</v>
      </c>
      <c r="P58" s="357" t="s">
        <v>13177</v>
      </c>
      <c r="Q58" s="333"/>
      <c r="R58" s="237"/>
      <c r="S58" s="237"/>
    </row>
    <row r="59" spans="1:19" ht="28.5">
      <c r="A59" s="36" t="s">
        <v>113</v>
      </c>
      <c r="B59" s="22" t="s">
        <v>22</v>
      </c>
      <c r="C59" s="32"/>
      <c r="D59" s="33" t="s">
        <v>112</v>
      </c>
      <c r="E59" s="33"/>
      <c r="F59" s="34"/>
      <c r="G59" s="283" t="s">
        <v>12240</v>
      </c>
      <c r="H59" s="266" t="s">
        <v>12158</v>
      </c>
      <c r="I59" s="49" t="s">
        <v>25</v>
      </c>
      <c r="J59" s="49">
        <v>99</v>
      </c>
      <c r="K59" s="25"/>
      <c r="L59" s="57"/>
      <c r="M59" s="27" t="s">
        <v>13259</v>
      </c>
      <c r="N59" s="35" t="s">
        <v>188</v>
      </c>
      <c r="O59" s="356"/>
      <c r="P59" s="356"/>
      <c r="Q59" s="22" t="s">
        <v>12022</v>
      </c>
      <c r="R59" s="292"/>
      <c r="S59" s="27"/>
    </row>
    <row r="60" spans="1:19" ht="28.5">
      <c r="A60" s="36" t="s">
        <v>11812</v>
      </c>
      <c r="B60" s="22" t="s">
        <v>39</v>
      </c>
      <c r="C60" s="32"/>
      <c r="D60" s="33" t="s">
        <v>11814</v>
      </c>
      <c r="E60" s="38"/>
      <c r="F60" s="34"/>
      <c r="G60" s="283" t="s">
        <v>12240</v>
      </c>
      <c r="H60" s="266" t="s">
        <v>12159</v>
      </c>
      <c r="I60" s="49" t="s">
        <v>25</v>
      </c>
      <c r="J60" s="49">
        <v>100</v>
      </c>
      <c r="K60" s="25"/>
      <c r="L60" s="57"/>
      <c r="M60" s="27" t="s">
        <v>13260</v>
      </c>
      <c r="N60" s="27" t="s">
        <v>13261</v>
      </c>
      <c r="O60" s="356"/>
      <c r="P60" s="356"/>
      <c r="Q60" s="22"/>
      <c r="R60" s="22"/>
      <c r="S60" s="27"/>
    </row>
    <row r="61" spans="1:19" ht="42.75">
      <c r="A61" s="36" t="s">
        <v>11813</v>
      </c>
      <c r="B61" s="289" t="s">
        <v>45</v>
      </c>
      <c r="C61" s="32"/>
      <c r="D61" s="33" t="s">
        <v>13440</v>
      </c>
      <c r="E61" s="38"/>
      <c r="F61" s="34"/>
      <c r="G61" s="283" t="s">
        <v>12240</v>
      </c>
      <c r="H61" s="266" t="s">
        <v>12253</v>
      </c>
      <c r="I61" s="49" t="s">
        <v>66</v>
      </c>
      <c r="J61" s="49">
        <v>80</v>
      </c>
      <c r="K61" s="25"/>
      <c r="L61" s="57"/>
      <c r="M61" s="27" t="s">
        <v>13262</v>
      </c>
      <c r="N61" s="27" t="s">
        <v>13263</v>
      </c>
      <c r="O61" s="356"/>
      <c r="P61" s="356"/>
      <c r="Q61" s="347" t="s">
        <v>12032</v>
      </c>
      <c r="R61" s="292"/>
      <c r="S61" s="27" t="s">
        <v>12088</v>
      </c>
    </row>
    <row r="62" spans="1:19" ht="42.75">
      <c r="A62" s="36" t="s">
        <v>11813</v>
      </c>
      <c r="B62" s="289" t="s">
        <v>45</v>
      </c>
      <c r="C62" s="32"/>
      <c r="D62" s="33" t="s">
        <v>11927</v>
      </c>
      <c r="E62" s="38"/>
      <c r="F62" s="34"/>
      <c r="G62" s="283" t="s">
        <v>12240</v>
      </c>
      <c r="H62" s="283" t="s">
        <v>13105</v>
      </c>
      <c r="I62" s="49" t="s">
        <v>66</v>
      </c>
      <c r="J62" s="49">
        <v>5</v>
      </c>
      <c r="K62" s="25"/>
      <c r="L62" s="57"/>
      <c r="M62" s="27" t="s">
        <v>13264</v>
      </c>
      <c r="N62" s="27" t="s">
        <v>13263</v>
      </c>
      <c r="O62" s="356"/>
      <c r="P62" s="356"/>
      <c r="Q62" s="338"/>
      <c r="R62" s="292"/>
      <c r="S62" s="27"/>
    </row>
    <row r="63" spans="1:19" ht="42.75">
      <c r="A63" s="36" t="s">
        <v>11813</v>
      </c>
      <c r="B63" s="289" t="s">
        <v>45</v>
      </c>
      <c r="C63" s="32"/>
      <c r="D63" s="33" t="s">
        <v>13161</v>
      </c>
      <c r="E63" s="38"/>
      <c r="F63" s="34"/>
      <c r="G63" s="283" t="s">
        <v>12240</v>
      </c>
      <c r="H63" s="266" t="s">
        <v>12253</v>
      </c>
      <c r="I63" s="49" t="s">
        <v>66</v>
      </c>
      <c r="J63" s="49">
        <v>80</v>
      </c>
      <c r="K63" s="25"/>
      <c r="L63" s="57"/>
      <c r="M63" s="27" t="s">
        <v>13262</v>
      </c>
      <c r="N63" s="27" t="s">
        <v>13263</v>
      </c>
      <c r="O63" s="356"/>
      <c r="P63" s="356"/>
      <c r="Q63" s="22"/>
      <c r="R63" s="22"/>
      <c r="S63" s="27"/>
    </row>
    <row r="64" spans="1:19" ht="42.75">
      <c r="A64" s="36" t="s">
        <v>11813</v>
      </c>
      <c r="B64" s="289" t="s">
        <v>45</v>
      </c>
      <c r="C64" s="32"/>
      <c r="D64" s="33" t="s">
        <v>13158</v>
      </c>
      <c r="E64" s="38"/>
      <c r="F64" s="34"/>
      <c r="G64" s="283" t="s">
        <v>12240</v>
      </c>
      <c r="H64" s="283" t="s">
        <v>13486</v>
      </c>
      <c r="I64" s="49" t="s">
        <v>66</v>
      </c>
      <c r="J64" s="49">
        <v>5</v>
      </c>
      <c r="K64" s="25"/>
      <c r="L64" s="57"/>
      <c r="M64" s="27" t="s">
        <v>13264</v>
      </c>
      <c r="N64" s="27" t="s">
        <v>13263</v>
      </c>
      <c r="O64" s="356"/>
      <c r="P64" s="356"/>
      <c r="Q64" s="22" t="s">
        <v>12025</v>
      </c>
      <c r="R64" s="22"/>
      <c r="S64" s="27"/>
    </row>
    <row r="65" spans="1:19" ht="42.75">
      <c r="A65" s="36" t="s">
        <v>11813</v>
      </c>
      <c r="B65" s="289" t="s">
        <v>45</v>
      </c>
      <c r="C65" s="32"/>
      <c r="D65" s="33" t="s">
        <v>13481</v>
      </c>
      <c r="E65" s="38"/>
      <c r="F65" s="34"/>
      <c r="G65" s="283" t="s">
        <v>12240</v>
      </c>
      <c r="H65" s="266" t="s">
        <v>12253</v>
      </c>
      <c r="I65" s="49" t="s">
        <v>66</v>
      </c>
      <c r="J65" s="49">
        <v>100</v>
      </c>
      <c r="K65" s="25"/>
      <c r="L65" s="57"/>
      <c r="M65" s="27" t="s">
        <v>13262</v>
      </c>
      <c r="N65" s="27" t="s">
        <v>13263</v>
      </c>
      <c r="O65" s="356"/>
      <c r="P65" s="356"/>
      <c r="Q65" s="347" t="s">
        <v>13489</v>
      </c>
      <c r="R65" s="292"/>
      <c r="S65" s="27"/>
    </row>
    <row r="66" spans="1:19" ht="42.75">
      <c r="A66" s="36" t="s">
        <v>11813</v>
      </c>
      <c r="B66" s="289" t="s">
        <v>45</v>
      </c>
      <c r="C66" s="32"/>
      <c r="D66" s="33" t="s">
        <v>13482</v>
      </c>
      <c r="E66" s="38"/>
      <c r="F66" s="34"/>
      <c r="G66" s="283" t="s">
        <v>12240</v>
      </c>
      <c r="H66" s="283" t="s">
        <v>13160</v>
      </c>
      <c r="I66" s="49" t="s">
        <v>66</v>
      </c>
      <c r="J66" s="49">
        <v>5</v>
      </c>
      <c r="K66" s="25"/>
      <c r="L66" s="57"/>
      <c r="M66" s="27" t="s">
        <v>13264</v>
      </c>
      <c r="N66" s="27" t="s">
        <v>13263</v>
      </c>
      <c r="O66" s="356"/>
      <c r="P66" s="356"/>
      <c r="Q66" s="22"/>
      <c r="R66" s="292"/>
      <c r="S66" s="27"/>
    </row>
    <row r="67" spans="1:19" s="346" customFormat="1" ht="57">
      <c r="A67" s="36" t="s">
        <v>114</v>
      </c>
      <c r="B67" s="22" t="s">
        <v>39</v>
      </c>
      <c r="C67" s="340"/>
      <c r="D67" s="33" t="s">
        <v>82</v>
      </c>
      <c r="E67" s="341"/>
      <c r="F67" s="342"/>
      <c r="G67" s="283" t="s">
        <v>12240</v>
      </c>
      <c r="H67" s="266" t="s">
        <v>12160</v>
      </c>
      <c r="I67" s="49" t="s">
        <v>66</v>
      </c>
      <c r="J67" s="49">
        <v>9</v>
      </c>
      <c r="K67" s="343"/>
      <c r="L67" s="344"/>
      <c r="M67" s="27" t="s">
        <v>13265</v>
      </c>
      <c r="N67" s="27" t="s">
        <v>13266</v>
      </c>
      <c r="O67" s="356" t="s">
        <v>11984</v>
      </c>
      <c r="P67" s="358" t="s">
        <v>13177</v>
      </c>
      <c r="Q67" s="22" t="s">
        <v>13490</v>
      </c>
      <c r="R67" s="339"/>
      <c r="S67" s="345"/>
    </row>
    <row r="68" spans="1:19" s="346" customFormat="1" ht="42.75">
      <c r="A68" s="36" t="s">
        <v>114</v>
      </c>
      <c r="B68" s="22" t="s">
        <v>39</v>
      </c>
      <c r="C68" s="340"/>
      <c r="D68" s="33" t="s">
        <v>11927</v>
      </c>
      <c r="E68" s="341"/>
      <c r="F68" s="342"/>
      <c r="G68" s="283" t="s">
        <v>12240</v>
      </c>
      <c r="H68" s="283" t="s">
        <v>13487</v>
      </c>
      <c r="I68" s="49" t="s">
        <v>66</v>
      </c>
      <c r="J68" s="49"/>
      <c r="K68" s="343"/>
      <c r="L68" s="344"/>
      <c r="M68" s="27" t="s">
        <v>13267</v>
      </c>
      <c r="N68" s="27" t="s">
        <v>13238</v>
      </c>
      <c r="O68" s="358" t="s">
        <v>11984</v>
      </c>
      <c r="P68" s="358" t="s">
        <v>13177</v>
      </c>
      <c r="Q68" s="339"/>
      <c r="R68" s="339"/>
      <c r="S68" s="345"/>
    </row>
    <row r="69" spans="1:19" ht="71.25">
      <c r="A69" s="36" t="s">
        <v>115</v>
      </c>
      <c r="B69" s="22" t="s">
        <v>39</v>
      </c>
      <c r="C69" s="32"/>
      <c r="D69" s="33" t="s">
        <v>116</v>
      </c>
      <c r="E69" s="33"/>
      <c r="F69" s="33"/>
      <c r="G69" s="283" t="s">
        <v>12240</v>
      </c>
      <c r="H69" s="266" t="s">
        <v>12161</v>
      </c>
      <c r="I69" s="49" t="s">
        <v>66</v>
      </c>
      <c r="J69" s="49">
        <v>15</v>
      </c>
      <c r="K69" s="46" t="s">
        <v>288</v>
      </c>
      <c r="L69" s="26"/>
      <c r="M69" s="27" t="s">
        <v>13268</v>
      </c>
      <c r="N69" s="27" t="s">
        <v>13242</v>
      </c>
      <c r="O69" s="356" t="s">
        <v>11984</v>
      </c>
      <c r="P69" s="356" t="s">
        <v>13177</v>
      </c>
      <c r="Q69" s="22" t="s">
        <v>12096</v>
      </c>
      <c r="R69" s="22"/>
      <c r="S69" s="27"/>
    </row>
    <row r="70" spans="1:19" ht="28.5">
      <c r="A70" s="36" t="s">
        <v>117</v>
      </c>
      <c r="B70" s="22" t="s">
        <v>39</v>
      </c>
      <c r="C70" s="32"/>
      <c r="D70" s="33" t="s">
        <v>118</v>
      </c>
      <c r="E70" s="33"/>
      <c r="F70" s="33"/>
      <c r="G70" s="283" t="s">
        <v>12240</v>
      </c>
      <c r="H70" s="266" t="s">
        <v>12162</v>
      </c>
      <c r="I70" s="49" t="s">
        <v>66</v>
      </c>
      <c r="J70" s="49">
        <v>40</v>
      </c>
      <c r="K70" s="29"/>
      <c r="L70" s="39"/>
      <c r="M70" s="27" t="s">
        <v>13269</v>
      </c>
      <c r="N70" s="27" t="s">
        <v>12134</v>
      </c>
      <c r="O70" s="356"/>
      <c r="P70" s="356"/>
      <c r="Q70" s="22"/>
      <c r="R70" s="22"/>
      <c r="S70" s="27"/>
    </row>
    <row r="71" spans="1:19" ht="28.5">
      <c r="A71" s="36" t="s">
        <v>119</v>
      </c>
      <c r="B71" s="22" t="s">
        <v>22</v>
      </c>
      <c r="C71" s="32"/>
      <c r="D71" s="50" t="s">
        <v>11851</v>
      </c>
      <c r="E71" s="33"/>
      <c r="F71" s="33"/>
      <c r="G71" s="283" t="s">
        <v>12240</v>
      </c>
      <c r="H71" s="266" t="s">
        <v>12244</v>
      </c>
      <c r="I71" s="237"/>
      <c r="J71" s="237"/>
      <c r="K71" s="333"/>
      <c r="L71" s="237"/>
      <c r="M71" s="349" t="s">
        <v>13270</v>
      </c>
      <c r="N71" s="349" t="s">
        <v>13249</v>
      </c>
      <c r="O71" s="357" t="s">
        <v>11984</v>
      </c>
      <c r="P71" s="357" t="s">
        <v>13177</v>
      </c>
      <c r="Q71" s="333"/>
      <c r="R71" s="237"/>
      <c r="S71" s="237"/>
    </row>
    <row r="72" spans="1:19" ht="28.5">
      <c r="A72" s="45" t="s">
        <v>120</v>
      </c>
      <c r="B72" s="22" t="s">
        <v>39</v>
      </c>
      <c r="C72" s="32"/>
      <c r="D72" s="51"/>
      <c r="E72" s="52" t="s">
        <v>121</v>
      </c>
      <c r="F72" s="52"/>
      <c r="G72" s="283" t="s">
        <v>12240</v>
      </c>
      <c r="H72" s="266" t="s">
        <v>12163</v>
      </c>
      <c r="I72" s="49" t="s">
        <v>25</v>
      </c>
      <c r="J72" s="29">
        <v>255</v>
      </c>
      <c r="K72" s="25"/>
      <c r="L72" s="57"/>
      <c r="M72" s="27" t="s">
        <v>90</v>
      </c>
      <c r="N72" s="27" t="s">
        <v>13250</v>
      </c>
      <c r="O72" s="356" t="s">
        <v>11984</v>
      </c>
      <c r="P72" s="356" t="s">
        <v>13177</v>
      </c>
      <c r="Q72" s="22"/>
      <c r="R72" s="22"/>
      <c r="S72" s="27"/>
    </row>
    <row r="73" spans="1:19" ht="28.5">
      <c r="A73" s="45" t="s">
        <v>122</v>
      </c>
      <c r="B73" s="22" t="s">
        <v>39</v>
      </c>
      <c r="C73" s="32"/>
      <c r="D73" s="51"/>
      <c r="E73" s="52" t="s">
        <v>123</v>
      </c>
      <c r="F73" s="52"/>
      <c r="G73" s="283" t="s">
        <v>12240</v>
      </c>
      <c r="H73" s="266" t="s">
        <v>12164</v>
      </c>
      <c r="I73" s="49" t="s">
        <v>25</v>
      </c>
      <c r="J73" s="29">
        <v>255</v>
      </c>
      <c r="K73" s="25"/>
      <c r="L73" s="57"/>
      <c r="M73" s="27" t="s">
        <v>93</v>
      </c>
      <c r="N73" s="27" t="s">
        <v>12134</v>
      </c>
      <c r="O73" s="356" t="s">
        <v>11984</v>
      </c>
      <c r="P73" s="356" t="s">
        <v>13177</v>
      </c>
      <c r="Q73" s="22"/>
      <c r="R73" s="22"/>
      <c r="S73" s="27"/>
    </row>
    <row r="74" spans="1:19" ht="28.5">
      <c r="A74" s="45" t="s">
        <v>124</v>
      </c>
      <c r="B74" s="22" t="s">
        <v>39</v>
      </c>
      <c r="C74" s="32"/>
      <c r="D74" s="51"/>
      <c r="E74" s="52" t="s">
        <v>125</v>
      </c>
      <c r="F74" s="52"/>
      <c r="G74" s="283" t="s">
        <v>12240</v>
      </c>
      <c r="H74" s="266" t="s">
        <v>12165</v>
      </c>
      <c r="I74" s="49" t="s">
        <v>25</v>
      </c>
      <c r="J74" s="29">
        <v>255</v>
      </c>
      <c r="K74" s="25"/>
      <c r="L74" s="57"/>
      <c r="M74" s="27" t="s">
        <v>93</v>
      </c>
      <c r="N74" s="27" t="s">
        <v>12134</v>
      </c>
      <c r="O74" s="356" t="s">
        <v>11984</v>
      </c>
      <c r="P74" s="356" t="s">
        <v>13177</v>
      </c>
      <c r="Q74" s="22"/>
      <c r="R74" s="22"/>
      <c r="S74" s="27"/>
    </row>
    <row r="75" spans="1:19" ht="28.5">
      <c r="A75" s="45" t="s">
        <v>126</v>
      </c>
      <c r="B75" s="22" t="s">
        <v>39</v>
      </c>
      <c r="C75" s="32"/>
      <c r="D75" s="51"/>
      <c r="E75" s="53" t="s">
        <v>127</v>
      </c>
      <c r="F75" s="52"/>
      <c r="G75" s="283" t="s">
        <v>12240</v>
      </c>
      <c r="H75" s="266" t="s">
        <v>12166</v>
      </c>
      <c r="I75" s="49" t="s">
        <v>25</v>
      </c>
      <c r="J75" s="29">
        <v>255</v>
      </c>
      <c r="K75" s="25"/>
      <c r="L75" s="57"/>
      <c r="M75" s="27" t="s">
        <v>13271</v>
      </c>
      <c r="N75" s="27" t="s">
        <v>12134</v>
      </c>
      <c r="O75" s="356" t="s">
        <v>11984</v>
      </c>
      <c r="P75" s="356" t="s">
        <v>13177</v>
      </c>
      <c r="Q75" s="22"/>
      <c r="R75" s="22"/>
      <c r="S75" s="27"/>
    </row>
    <row r="76" spans="1:19" ht="28.5">
      <c r="A76" s="45" t="s">
        <v>128</v>
      </c>
      <c r="B76" s="22" t="s">
        <v>39</v>
      </c>
      <c r="C76" s="32"/>
      <c r="D76" s="51"/>
      <c r="E76" s="52" t="s">
        <v>129</v>
      </c>
      <c r="F76" s="52"/>
      <c r="G76" s="283" t="s">
        <v>12240</v>
      </c>
      <c r="H76" s="266" t="s">
        <v>12167</v>
      </c>
      <c r="I76" s="49" t="s">
        <v>25</v>
      </c>
      <c r="J76" s="29">
        <v>10</v>
      </c>
      <c r="K76" s="25"/>
      <c r="L76" s="57"/>
      <c r="M76" s="27" t="s">
        <v>103</v>
      </c>
      <c r="N76" s="27" t="s">
        <v>13251</v>
      </c>
      <c r="O76" s="356" t="s">
        <v>11984</v>
      </c>
      <c r="P76" s="356" t="s">
        <v>13177</v>
      </c>
      <c r="Q76" s="22"/>
      <c r="R76" s="22"/>
      <c r="S76" s="27"/>
    </row>
    <row r="77" spans="1:19" ht="28.5">
      <c r="A77" s="45" t="s">
        <v>130</v>
      </c>
      <c r="B77" s="22" t="s">
        <v>39</v>
      </c>
      <c r="C77" s="32"/>
      <c r="D77" s="51"/>
      <c r="E77" s="52" t="s">
        <v>131</v>
      </c>
      <c r="F77" s="54"/>
      <c r="G77" s="283" t="s">
        <v>12240</v>
      </c>
      <c r="H77" s="266" t="s">
        <v>12168</v>
      </c>
      <c r="I77" s="49" t="s">
        <v>25</v>
      </c>
      <c r="J77" s="49">
        <v>255</v>
      </c>
      <c r="K77" s="55"/>
      <c r="L77" s="56"/>
      <c r="M77" s="27" t="s">
        <v>106</v>
      </c>
      <c r="N77" s="27" t="s">
        <v>13252</v>
      </c>
      <c r="O77" s="356" t="s">
        <v>11984</v>
      </c>
      <c r="P77" s="356" t="s">
        <v>13177</v>
      </c>
      <c r="Q77" s="22"/>
      <c r="R77" s="22"/>
      <c r="S77" s="27"/>
    </row>
    <row r="78" spans="1:19" ht="71.25">
      <c r="A78" s="45" t="s">
        <v>132</v>
      </c>
      <c r="B78" s="22" t="s">
        <v>22</v>
      </c>
      <c r="C78" s="32"/>
      <c r="D78" s="244"/>
      <c r="E78" s="52" t="s">
        <v>133</v>
      </c>
      <c r="F78" s="54"/>
      <c r="G78" s="283" t="s">
        <v>12240</v>
      </c>
      <c r="H78" s="266" t="s">
        <v>12169</v>
      </c>
      <c r="I78" s="49" t="s">
        <v>34</v>
      </c>
      <c r="J78" s="29">
        <v>2</v>
      </c>
      <c r="K78" s="46" t="s">
        <v>288</v>
      </c>
      <c r="L78" s="57"/>
      <c r="M78" s="27" t="s">
        <v>109</v>
      </c>
      <c r="N78" s="27" t="s">
        <v>13253</v>
      </c>
      <c r="O78" s="356" t="s">
        <v>11984</v>
      </c>
      <c r="P78" s="356" t="s">
        <v>13177</v>
      </c>
      <c r="Q78" s="22" t="s">
        <v>13431</v>
      </c>
      <c r="R78" s="22"/>
      <c r="S78" s="27"/>
    </row>
    <row r="79" spans="1:19" ht="85.5">
      <c r="A79" s="23" t="s">
        <v>11816</v>
      </c>
      <c r="B79" s="22" t="s">
        <v>39</v>
      </c>
      <c r="C79" s="245"/>
      <c r="D79" s="50" t="s">
        <v>11817</v>
      </c>
      <c r="E79" s="38"/>
      <c r="F79" s="38"/>
      <c r="G79" s="283" t="s">
        <v>12240</v>
      </c>
      <c r="H79" s="266" t="s">
        <v>12170</v>
      </c>
      <c r="I79" s="237"/>
      <c r="J79" s="237"/>
      <c r="K79" s="237"/>
      <c r="L79" s="237"/>
      <c r="M79" s="349" t="s">
        <v>13272</v>
      </c>
      <c r="N79" s="349" t="s">
        <v>13273</v>
      </c>
      <c r="O79" s="357"/>
      <c r="P79" s="357"/>
      <c r="Q79" s="333"/>
      <c r="R79" s="237"/>
      <c r="S79" s="237"/>
    </row>
    <row r="80" spans="1:19" ht="28.5">
      <c r="A80" s="45" t="s">
        <v>11821</v>
      </c>
      <c r="B80" s="22" t="s">
        <v>39</v>
      </c>
      <c r="C80" s="47"/>
      <c r="D80" s="51"/>
      <c r="E80" s="299" t="s">
        <v>11818</v>
      </c>
      <c r="F80" s="243"/>
      <c r="G80" s="283" t="s">
        <v>12240</v>
      </c>
      <c r="H80" s="266" t="s">
        <v>12171</v>
      </c>
      <c r="I80" s="49" t="s">
        <v>25</v>
      </c>
      <c r="J80" s="29">
        <v>100</v>
      </c>
      <c r="K80" s="25"/>
      <c r="L80" s="57"/>
      <c r="M80" s="27" t="s">
        <v>13254</v>
      </c>
      <c r="N80" s="27" t="s">
        <v>13255</v>
      </c>
      <c r="O80" s="356"/>
      <c r="P80" s="356"/>
      <c r="Q80" s="22"/>
      <c r="R80" s="22"/>
      <c r="S80" s="27"/>
    </row>
    <row r="81" spans="1:19" ht="28.5">
      <c r="A81" s="45" t="s">
        <v>11822</v>
      </c>
      <c r="B81" s="22" t="s">
        <v>39</v>
      </c>
      <c r="C81" s="47"/>
      <c r="D81" s="60"/>
      <c r="E81" s="299" t="s">
        <v>11819</v>
      </c>
      <c r="F81" s="243"/>
      <c r="G81" s="283" t="s">
        <v>12240</v>
      </c>
      <c r="H81" s="266" t="s">
        <v>12172</v>
      </c>
      <c r="I81" s="49" t="s">
        <v>25</v>
      </c>
      <c r="J81" s="29">
        <v>15</v>
      </c>
      <c r="K81" s="25"/>
      <c r="L81" s="57"/>
      <c r="M81" s="27" t="s">
        <v>13256</v>
      </c>
      <c r="N81" s="27" t="s">
        <v>12134</v>
      </c>
      <c r="O81" s="356"/>
      <c r="P81" s="356"/>
      <c r="Q81" s="22"/>
      <c r="R81" s="22"/>
      <c r="S81" s="27"/>
    </row>
    <row r="82" spans="1:19" ht="28.5">
      <c r="A82" s="45" t="s">
        <v>11823</v>
      </c>
      <c r="B82" s="22" t="s">
        <v>39</v>
      </c>
      <c r="C82" s="47"/>
      <c r="D82" s="60"/>
      <c r="E82" s="299" t="s">
        <v>11820</v>
      </c>
      <c r="F82" s="243"/>
      <c r="G82" s="283" t="s">
        <v>12240</v>
      </c>
      <c r="H82" s="266" t="s">
        <v>12173</v>
      </c>
      <c r="I82" s="49" t="s">
        <v>25</v>
      </c>
      <c r="J82" s="29">
        <v>50</v>
      </c>
      <c r="K82" s="25"/>
      <c r="L82" s="57"/>
      <c r="M82" s="27" t="s">
        <v>13257</v>
      </c>
      <c r="N82" s="27" t="s">
        <v>12134</v>
      </c>
      <c r="O82" s="356"/>
      <c r="P82" s="356"/>
      <c r="Q82" s="22"/>
      <c r="R82" s="22"/>
      <c r="S82" s="27"/>
    </row>
    <row r="83" spans="1:19" ht="28.5">
      <c r="A83" s="23" t="s">
        <v>11824</v>
      </c>
      <c r="B83" s="22" t="s">
        <v>39</v>
      </c>
      <c r="C83" s="246" t="s">
        <v>11825</v>
      </c>
      <c r="D83" s="24"/>
      <c r="E83" s="41"/>
      <c r="F83" s="247"/>
      <c r="G83" s="283" t="s">
        <v>12240</v>
      </c>
      <c r="H83" s="266" t="s">
        <v>12174</v>
      </c>
      <c r="I83" s="237"/>
      <c r="J83" s="237"/>
      <c r="K83" s="237"/>
      <c r="L83" s="237"/>
      <c r="M83" s="349" t="s">
        <v>13274</v>
      </c>
      <c r="N83" s="349" t="s">
        <v>13275</v>
      </c>
      <c r="O83" s="357"/>
      <c r="P83" s="357"/>
      <c r="Q83" s="333"/>
      <c r="R83" s="237"/>
      <c r="S83" s="237"/>
    </row>
    <row r="84" spans="1:19" ht="42.75">
      <c r="A84" s="36" t="s">
        <v>11826</v>
      </c>
      <c r="B84" s="22" t="s">
        <v>22</v>
      </c>
      <c r="C84" s="47"/>
      <c r="D84" s="248" t="s">
        <v>11829</v>
      </c>
      <c r="E84" s="249"/>
      <c r="F84" s="250"/>
      <c r="G84" s="283" t="s">
        <v>12240</v>
      </c>
      <c r="H84" s="266" t="s">
        <v>12175</v>
      </c>
      <c r="I84" s="49" t="s">
        <v>25</v>
      </c>
      <c r="J84" s="29">
        <v>100</v>
      </c>
      <c r="K84" s="25"/>
      <c r="L84" s="57"/>
      <c r="M84" s="27" t="s">
        <v>13276</v>
      </c>
      <c r="N84" s="27" t="s">
        <v>13277</v>
      </c>
      <c r="O84" s="356"/>
      <c r="P84" s="356"/>
      <c r="Q84" s="22" t="s">
        <v>12022</v>
      </c>
      <c r="R84" s="22"/>
      <c r="S84" s="27"/>
    </row>
    <row r="85" spans="1:19" ht="42.75">
      <c r="A85" s="36" t="s">
        <v>11827</v>
      </c>
      <c r="B85" s="22" t="s">
        <v>39</v>
      </c>
      <c r="C85" s="47"/>
      <c r="D85" s="248" t="s">
        <v>11830</v>
      </c>
      <c r="E85" s="249"/>
      <c r="F85" s="250"/>
      <c r="G85" s="283" t="s">
        <v>12240</v>
      </c>
      <c r="H85" s="266" t="s">
        <v>12176</v>
      </c>
      <c r="I85" s="49" t="s">
        <v>66</v>
      </c>
      <c r="J85" s="29"/>
      <c r="K85" s="25"/>
      <c r="L85" s="57"/>
      <c r="M85" s="27" t="s">
        <v>13278</v>
      </c>
      <c r="N85" s="27" t="s">
        <v>13279</v>
      </c>
      <c r="O85" s="356"/>
      <c r="P85" s="356"/>
      <c r="Q85" s="22"/>
      <c r="R85" s="22"/>
      <c r="S85" s="27"/>
    </row>
    <row r="86" spans="1:19" ht="42.75">
      <c r="A86" s="36" t="s">
        <v>11827</v>
      </c>
      <c r="B86" s="22" t="s">
        <v>39</v>
      </c>
      <c r="C86" s="47"/>
      <c r="D86" s="248" t="s">
        <v>11927</v>
      </c>
      <c r="E86" s="249"/>
      <c r="F86" s="250"/>
      <c r="G86" s="283" t="s">
        <v>12240</v>
      </c>
      <c r="H86" s="266" t="s">
        <v>13149</v>
      </c>
      <c r="I86" s="49" t="s">
        <v>66</v>
      </c>
      <c r="J86" s="29"/>
      <c r="K86" s="25"/>
      <c r="L86" s="57"/>
      <c r="M86" s="27" t="s">
        <v>13280</v>
      </c>
      <c r="N86" s="27" t="s">
        <v>13238</v>
      </c>
      <c r="O86" s="356"/>
      <c r="P86" s="356"/>
      <c r="Q86" s="22" t="s">
        <v>12025</v>
      </c>
      <c r="R86" s="22"/>
      <c r="S86" s="27"/>
    </row>
    <row r="87" spans="1:19" ht="42.75">
      <c r="A87" s="36" t="s">
        <v>11828</v>
      </c>
      <c r="B87" s="22" t="s">
        <v>39</v>
      </c>
      <c r="C87" s="47"/>
      <c r="D87" s="248" t="s">
        <v>11831</v>
      </c>
      <c r="E87" s="249"/>
      <c r="F87" s="250"/>
      <c r="G87" s="283" t="s">
        <v>12240</v>
      </c>
      <c r="H87" s="266" t="s">
        <v>12177</v>
      </c>
      <c r="I87" s="49" t="s">
        <v>66</v>
      </c>
      <c r="J87" s="29"/>
      <c r="K87" s="25"/>
      <c r="L87" s="57"/>
      <c r="M87" s="27" t="s">
        <v>13281</v>
      </c>
      <c r="N87" s="27" t="s">
        <v>13282</v>
      </c>
      <c r="O87" s="356"/>
      <c r="P87" s="356"/>
      <c r="Q87" s="22"/>
      <c r="R87" s="22"/>
      <c r="S87" s="27"/>
    </row>
    <row r="88" spans="1:19" ht="42.75">
      <c r="A88" s="36" t="s">
        <v>11828</v>
      </c>
      <c r="B88" s="22" t="s">
        <v>39</v>
      </c>
      <c r="C88" s="47"/>
      <c r="D88" s="248" t="s">
        <v>11927</v>
      </c>
      <c r="E88" s="249"/>
      <c r="F88" s="250"/>
      <c r="G88" s="283" t="s">
        <v>12240</v>
      </c>
      <c r="H88" s="266" t="s">
        <v>13150</v>
      </c>
      <c r="I88" s="49" t="s">
        <v>66</v>
      </c>
      <c r="J88" s="29"/>
      <c r="K88" s="25"/>
      <c r="L88" s="57"/>
      <c r="M88" s="27" t="s">
        <v>13283</v>
      </c>
      <c r="N88" s="27" t="s">
        <v>13238</v>
      </c>
      <c r="O88" s="356"/>
      <c r="P88" s="356"/>
      <c r="Q88" s="22"/>
      <c r="R88" s="22"/>
      <c r="S88" s="27"/>
    </row>
    <row r="89" spans="1:19" ht="28.5">
      <c r="A89" s="23" t="s">
        <v>134</v>
      </c>
      <c r="B89" s="22" t="s">
        <v>39</v>
      </c>
      <c r="C89" s="246" t="s">
        <v>135</v>
      </c>
      <c r="D89" s="41"/>
      <c r="E89" s="41"/>
      <c r="F89" s="41"/>
      <c r="G89" s="283" t="s">
        <v>12240</v>
      </c>
      <c r="H89" s="266" t="s">
        <v>12178</v>
      </c>
      <c r="I89" s="237"/>
      <c r="J89" s="237"/>
      <c r="K89" s="237"/>
      <c r="L89" s="237"/>
      <c r="M89" s="349" t="s">
        <v>136</v>
      </c>
      <c r="N89" s="349" t="s">
        <v>12134</v>
      </c>
      <c r="O89" s="357" t="s">
        <v>11984</v>
      </c>
      <c r="P89" s="357" t="s">
        <v>13177</v>
      </c>
      <c r="Q89" s="333" t="s">
        <v>12103</v>
      </c>
      <c r="R89" s="237"/>
      <c r="S89" s="237"/>
    </row>
    <row r="90" spans="1:19" ht="28.5">
      <c r="A90" s="36" t="s">
        <v>137</v>
      </c>
      <c r="B90" s="22" t="s">
        <v>22</v>
      </c>
      <c r="C90" s="32"/>
      <c r="D90" s="33" t="s">
        <v>138</v>
      </c>
      <c r="E90" s="38"/>
      <c r="F90" s="38"/>
      <c r="G90" s="283" t="s">
        <v>12240</v>
      </c>
      <c r="H90" s="266" t="s">
        <v>12179</v>
      </c>
      <c r="I90" s="49" t="s">
        <v>25</v>
      </c>
      <c r="J90" s="29">
        <v>255</v>
      </c>
      <c r="K90" s="25"/>
      <c r="L90" s="57"/>
      <c r="M90" s="27" t="s">
        <v>13284</v>
      </c>
      <c r="N90" s="27" t="s">
        <v>12134</v>
      </c>
      <c r="O90" s="356"/>
      <c r="P90" s="356"/>
      <c r="Q90" s="22"/>
      <c r="R90" s="22"/>
      <c r="S90" s="27"/>
    </row>
    <row r="91" spans="1:19" ht="28.5">
      <c r="A91" s="36" t="s">
        <v>139</v>
      </c>
      <c r="B91" s="22" t="s">
        <v>22</v>
      </c>
      <c r="C91" s="32"/>
      <c r="D91" s="33" t="s">
        <v>140</v>
      </c>
      <c r="E91" s="33"/>
      <c r="F91" s="33"/>
      <c r="G91" s="283" t="s">
        <v>12240</v>
      </c>
      <c r="H91" s="266" t="s">
        <v>12180</v>
      </c>
      <c r="I91" s="49" t="s">
        <v>66</v>
      </c>
      <c r="J91" s="49">
        <v>13</v>
      </c>
      <c r="K91" s="46" t="s">
        <v>288</v>
      </c>
      <c r="L91" s="26"/>
      <c r="M91" s="27" t="s">
        <v>13285</v>
      </c>
      <c r="N91" s="27" t="s">
        <v>13286</v>
      </c>
      <c r="O91" s="356" t="s">
        <v>11984</v>
      </c>
      <c r="P91" s="356" t="s">
        <v>13177</v>
      </c>
      <c r="Q91" s="22" t="s">
        <v>12096</v>
      </c>
      <c r="R91" s="22"/>
      <c r="S91" s="27"/>
    </row>
    <row r="92" spans="1:19" ht="71.25">
      <c r="A92" s="36" t="s">
        <v>141</v>
      </c>
      <c r="B92" s="22" t="s">
        <v>22</v>
      </c>
      <c r="C92" s="32"/>
      <c r="D92" s="50" t="s">
        <v>142</v>
      </c>
      <c r="E92" s="33"/>
      <c r="F92" s="33"/>
      <c r="G92" s="283" t="s">
        <v>12240</v>
      </c>
      <c r="H92" s="266" t="s">
        <v>12181</v>
      </c>
      <c r="I92" s="237"/>
      <c r="J92" s="237"/>
      <c r="K92" s="237"/>
      <c r="L92" s="237"/>
      <c r="M92" s="349" t="s">
        <v>13287</v>
      </c>
      <c r="N92" s="349" t="s">
        <v>13288</v>
      </c>
      <c r="O92" s="357"/>
      <c r="P92" s="357"/>
      <c r="Q92" s="333"/>
      <c r="R92" s="237"/>
      <c r="S92" s="237"/>
    </row>
    <row r="93" spans="1:19" ht="28.5">
      <c r="A93" s="45" t="s">
        <v>143</v>
      </c>
      <c r="B93" s="22" t="s">
        <v>39</v>
      </c>
      <c r="C93" s="32"/>
      <c r="D93" s="51"/>
      <c r="E93" s="52" t="s">
        <v>144</v>
      </c>
      <c r="F93" s="52"/>
      <c r="G93" s="283" t="s">
        <v>12240</v>
      </c>
      <c r="H93" s="266" t="s">
        <v>12182</v>
      </c>
      <c r="I93" s="49" t="s">
        <v>25</v>
      </c>
      <c r="J93" s="29">
        <v>255</v>
      </c>
      <c r="K93" s="25"/>
      <c r="L93" s="57"/>
      <c r="M93" s="27" t="s">
        <v>90</v>
      </c>
      <c r="N93" s="27" t="s">
        <v>13250</v>
      </c>
      <c r="O93" s="356"/>
      <c r="P93" s="356"/>
      <c r="Q93" s="22"/>
      <c r="R93" s="22"/>
      <c r="S93" s="27"/>
    </row>
    <row r="94" spans="1:19" ht="28.5">
      <c r="A94" s="45" t="s">
        <v>145</v>
      </c>
      <c r="B94" s="22" t="s">
        <v>39</v>
      </c>
      <c r="C94" s="32"/>
      <c r="D94" s="51"/>
      <c r="E94" s="52" t="s">
        <v>146</v>
      </c>
      <c r="F94" s="52"/>
      <c r="G94" s="283" t="s">
        <v>12240</v>
      </c>
      <c r="H94" s="266" t="s">
        <v>12183</v>
      </c>
      <c r="I94" s="49" t="s">
        <v>25</v>
      </c>
      <c r="J94" s="29">
        <v>255</v>
      </c>
      <c r="K94" s="57"/>
      <c r="L94" s="57"/>
      <c r="M94" s="27" t="s">
        <v>93</v>
      </c>
      <c r="N94" s="27" t="s">
        <v>12134</v>
      </c>
      <c r="O94" s="356"/>
      <c r="P94" s="356"/>
      <c r="Q94" s="22"/>
      <c r="R94" s="22"/>
      <c r="S94" s="27"/>
    </row>
    <row r="95" spans="1:19" ht="28.5">
      <c r="A95" s="45" t="s">
        <v>147</v>
      </c>
      <c r="B95" s="22" t="s">
        <v>39</v>
      </c>
      <c r="C95" s="32"/>
      <c r="D95" s="51"/>
      <c r="E95" s="52" t="s">
        <v>148</v>
      </c>
      <c r="F95" s="52"/>
      <c r="G95" s="283" t="s">
        <v>12240</v>
      </c>
      <c r="H95" s="266" t="s">
        <v>12184</v>
      </c>
      <c r="I95" s="49" t="s">
        <v>25</v>
      </c>
      <c r="J95" s="29">
        <v>255</v>
      </c>
      <c r="K95" s="25"/>
      <c r="L95" s="57"/>
      <c r="M95" s="27" t="s">
        <v>93</v>
      </c>
      <c r="N95" s="27" t="s">
        <v>12134</v>
      </c>
      <c r="O95" s="356"/>
      <c r="P95" s="356"/>
      <c r="Q95" s="22"/>
      <c r="R95" s="22"/>
      <c r="S95" s="27"/>
    </row>
    <row r="96" spans="1:19" ht="28.5">
      <c r="A96" s="45" t="s">
        <v>149</v>
      </c>
      <c r="B96" s="22" t="s">
        <v>39</v>
      </c>
      <c r="C96" s="32"/>
      <c r="D96" s="51"/>
      <c r="E96" s="52" t="s">
        <v>150</v>
      </c>
      <c r="F96" s="52"/>
      <c r="G96" s="283" t="s">
        <v>12240</v>
      </c>
      <c r="H96" s="266" t="s">
        <v>12185</v>
      </c>
      <c r="I96" s="49" t="s">
        <v>25</v>
      </c>
      <c r="J96" s="29">
        <v>255</v>
      </c>
      <c r="K96" s="25"/>
      <c r="L96" s="57"/>
      <c r="M96" s="27" t="s">
        <v>13289</v>
      </c>
      <c r="N96" s="27" t="s">
        <v>12134</v>
      </c>
      <c r="O96" s="356"/>
      <c r="P96" s="356"/>
      <c r="Q96" s="22"/>
      <c r="R96" s="22"/>
      <c r="S96" s="27"/>
    </row>
    <row r="97" spans="1:19" ht="28.5">
      <c r="A97" s="45" t="s">
        <v>151</v>
      </c>
      <c r="B97" s="22" t="s">
        <v>39</v>
      </c>
      <c r="C97" s="32"/>
      <c r="D97" s="51"/>
      <c r="E97" s="52" t="s">
        <v>152</v>
      </c>
      <c r="F97" s="52"/>
      <c r="G97" s="283" t="s">
        <v>12240</v>
      </c>
      <c r="H97" s="266" t="s">
        <v>12186</v>
      </c>
      <c r="I97" s="49" t="s">
        <v>25</v>
      </c>
      <c r="J97" s="29">
        <v>10</v>
      </c>
      <c r="K97" s="57"/>
      <c r="L97" s="57"/>
      <c r="M97" s="27" t="s">
        <v>103</v>
      </c>
      <c r="N97" s="27" t="s">
        <v>13251</v>
      </c>
      <c r="O97" s="356"/>
      <c r="P97" s="356"/>
      <c r="Q97" s="22"/>
      <c r="R97" s="22"/>
      <c r="S97" s="27"/>
    </row>
    <row r="98" spans="1:19" ht="28.5">
      <c r="A98" s="45" t="s">
        <v>153</v>
      </c>
      <c r="B98" s="22" t="s">
        <v>39</v>
      </c>
      <c r="C98" s="32"/>
      <c r="D98" s="51"/>
      <c r="E98" s="52" t="s">
        <v>154</v>
      </c>
      <c r="F98" s="52"/>
      <c r="G98" s="283" t="s">
        <v>12240</v>
      </c>
      <c r="H98" s="266" t="s">
        <v>12187</v>
      </c>
      <c r="I98" s="49" t="s">
        <v>25</v>
      </c>
      <c r="J98" s="49">
        <v>255</v>
      </c>
      <c r="K98" s="57"/>
      <c r="L98" s="57"/>
      <c r="M98" s="27" t="s">
        <v>106</v>
      </c>
      <c r="N98" s="27" t="s">
        <v>13252</v>
      </c>
      <c r="O98" s="356"/>
      <c r="P98" s="356"/>
      <c r="Q98" s="22"/>
      <c r="R98" s="22"/>
      <c r="S98" s="27"/>
    </row>
    <row r="99" spans="1:19" ht="71.25">
      <c r="A99" s="45" t="s">
        <v>155</v>
      </c>
      <c r="B99" s="22" t="s">
        <v>22</v>
      </c>
      <c r="C99" s="32"/>
      <c r="D99" s="51"/>
      <c r="E99" s="52" t="s">
        <v>156</v>
      </c>
      <c r="F99" s="52"/>
      <c r="G99" s="283" t="s">
        <v>12240</v>
      </c>
      <c r="H99" s="266" t="s">
        <v>12188</v>
      </c>
      <c r="I99" s="49" t="s">
        <v>34</v>
      </c>
      <c r="J99" s="29">
        <v>2</v>
      </c>
      <c r="K99" s="46" t="s">
        <v>288</v>
      </c>
      <c r="L99" s="57"/>
      <c r="M99" s="27" t="s">
        <v>109</v>
      </c>
      <c r="N99" s="27" t="s">
        <v>13253</v>
      </c>
      <c r="O99" s="356"/>
      <c r="P99" s="356"/>
      <c r="Q99" s="22" t="s">
        <v>13432</v>
      </c>
      <c r="R99" s="22"/>
      <c r="S99" s="27"/>
    </row>
    <row r="100" spans="1:19" ht="42.75">
      <c r="A100" s="23" t="s">
        <v>157</v>
      </c>
      <c r="B100" s="22" t="s">
        <v>39</v>
      </c>
      <c r="C100" s="41" t="s">
        <v>158</v>
      </c>
      <c r="D100" s="58"/>
      <c r="E100" s="58"/>
      <c r="F100" s="58"/>
      <c r="G100" s="283" t="s">
        <v>12240</v>
      </c>
      <c r="H100" s="266" t="s">
        <v>12245</v>
      </c>
      <c r="I100" s="237"/>
      <c r="J100" s="237"/>
      <c r="K100" s="237"/>
      <c r="L100" s="237"/>
      <c r="M100" s="349" t="s">
        <v>13290</v>
      </c>
      <c r="N100" s="349" t="s">
        <v>12134</v>
      </c>
      <c r="O100" s="357" t="s">
        <v>11984</v>
      </c>
      <c r="P100" s="357" t="s">
        <v>13177</v>
      </c>
      <c r="Q100" s="333"/>
      <c r="R100" s="237"/>
      <c r="S100" s="237"/>
    </row>
    <row r="101" spans="1:19" ht="28.5">
      <c r="A101" s="36" t="s">
        <v>11833</v>
      </c>
      <c r="B101" s="22" t="s">
        <v>39</v>
      </c>
      <c r="C101" s="252"/>
      <c r="D101" s="33" t="s">
        <v>11834</v>
      </c>
      <c r="E101" s="38"/>
      <c r="F101" s="34"/>
      <c r="G101" s="283" t="s">
        <v>12240</v>
      </c>
      <c r="H101" s="266" t="s">
        <v>12189</v>
      </c>
      <c r="I101" s="49" t="s">
        <v>25</v>
      </c>
      <c r="J101" s="49">
        <v>100</v>
      </c>
      <c r="K101" s="25"/>
      <c r="L101" s="57"/>
      <c r="M101" s="27" t="s">
        <v>13291</v>
      </c>
      <c r="N101" s="27" t="s">
        <v>13292</v>
      </c>
      <c r="O101" s="356"/>
      <c r="P101" s="356"/>
      <c r="Q101" s="22"/>
      <c r="R101" s="22"/>
      <c r="S101" s="27"/>
    </row>
    <row r="102" spans="1:19" ht="42.75">
      <c r="A102" s="36" t="s">
        <v>11832</v>
      </c>
      <c r="B102" s="22" t="s">
        <v>39</v>
      </c>
      <c r="C102" s="59"/>
      <c r="D102" s="33" t="s">
        <v>11835</v>
      </c>
      <c r="E102" s="38"/>
      <c r="F102" s="34"/>
      <c r="G102" s="283" t="s">
        <v>12240</v>
      </c>
      <c r="H102" s="266" t="s">
        <v>12190</v>
      </c>
      <c r="I102" s="49" t="s">
        <v>66</v>
      </c>
      <c r="J102" s="49">
        <v>20</v>
      </c>
      <c r="K102" s="25"/>
      <c r="L102" s="57"/>
      <c r="M102" s="27" t="s">
        <v>13293</v>
      </c>
      <c r="N102" s="27" t="s">
        <v>13294</v>
      </c>
      <c r="O102" s="356"/>
      <c r="P102" s="356"/>
      <c r="Q102" s="22" t="s">
        <v>12033</v>
      </c>
      <c r="R102" s="22"/>
      <c r="S102" s="27"/>
    </row>
    <row r="103" spans="1:19" ht="42.75">
      <c r="A103" s="36" t="s">
        <v>11832</v>
      </c>
      <c r="B103" s="22" t="s">
        <v>39</v>
      </c>
      <c r="C103" s="59"/>
      <c r="D103" s="33" t="s">
        <v>11927</v>
      </c>
      <c r="E103" s="38"/>
      <c r="F103" s="34"/>
      <c r="G103" s="283" t="s">
        <v>12240</v>
      </c>
      <c r="H103" s="266" t="s">
        <v>13151</v>
      </c>
      <c r="I103" s="49" t="s">
        <v>66</v>
      </c>
      <c r="J103" s="49"/>
      <c r="K103" s="25"/>
      <c r="L103" s="57"/>
      <c r="M103" s="27" t="s">
        <v>13295</v>
      </c>
      <c r="N103" s="27" t="s">
        <v>13238</v>
      </c>
      <c r="O103" s="356"/>
      <c r="P103" s="356"/>
      <c r="Q103" s="22"/>
      <c r="R103" s="22"/>
      <c r="S103" s="27"/>
    </row>
    <row r="104" spans="1:19" ht="42.75">
      <c r="A104" s="36" t="s">
        <v>159</v>
      </c>
      <c r="B104" s="22" t="s">
        <v>39</v>
      </c>
      <c r="C104" s="32"/>
      <c r="D104" s="33" t="s">
        <v>160</v>
      </c>
      <c r="E104" s="63"/>
      <c r="F104" s="34"/>
      <c r="G104" s="283" t="s">
        <v>12240</v>
      </c>
      <c r="H104" s="266" t="s">
        <v>12191</v>
      </c>
      <c r="I104" s="49" t="s">
        <v>29</v>
      </c>
      <c r="J104" s="49" t="s">
        <v>30</v>
      </c>
      <c r="K104" s="29" t="s">
        <v>12436</v>
      </c>
      <c r="L104" s="57"/>
      <c r="M104" s="27" t="s">
        <v>13296</v>
      </c>
      <c r="N104" s="27" t="s">
        <v>12134</v>
      </c>
      <c r="O104" s="356" t="s">
        <v>11984</v>
      </c>
      <c r="P104" s="356" t="s">
        <v>13177</v>
      </c>
      <c r="Q104" s="22" t="s">
        <v>12091</v>
      </c>
      <c r="R104" s="22"/>
      <c r="S104" s="27"/>
    </row>
    <row r="105" spans="1:19" ht="28.5">
      <c r="A105" s="23" t="s">
        <v>161</v>
      </c>
      <c r="B105" s="22" t="s">
        <v>39</v>
      </c>
      <c r="C105" s="31" t="s">
        <v>162</v>
      </c>
      <c r="D105" s="58"/>
      <c r="E105" s="58"/>
      <c r="F105" s="58"/>
      <c r="G105" s="283" t="s">
        <v>12240</v>
      </c>
      <c r="H105" s="266" t="s">
        <v>12246</v>
      </c>
      <c r="I105" s="237"/>
      <c r="J105" s="237"/>
      <c r="K105" s="237"/>
      <c r="L105" s="237"/>
      <c r="M105" s="349" t="s">
        <v>13297</v>
      </c>
      <c r="N105" s="349" t="s">
        <v>13298</v>
      </c>
      <c r="O105" s="357" t="s">
        <v>11984</v>
      </c>
      <c r="P105" s="357" t="s">
        <v>13177</v>
      </c>
      <c r="Q105" s="333" t="s">
        <v>12090</v>
      </c>
      <c r="R105" s="237"/>
      <c r="S105" s="237"/>
    </row>
    <row r="106" spans="1:19" ht="28.5">
      <c r="A106" s="36" t="s">
        <v>163</v>
      </c>
      <c r="B106" s="22" t="s">
        <v>39</v>
      </c>
      <c r="C106" s="32"/>
      <c r="D106" s="33" t="s">
        <v>164</v>
      </c>
      <c r="E106" s="38"/>
      <c r="F106" s="34"/>
      <c r="G106" s="283" t="s">
        <v>12240</v>
      </c>
      <c r="H106" s="266" t="s">
        <v>12192</v>
      </c>
      <c r="I106" s="49" t="s">
        <v>29</v>
      </c>
      <c r="J106" s="49" t="s">
        <v>30</v>
      </c>
      <c r="K106" s="29" t="s">
        <v>12436</v>
      </c>
      <c r="L106" s="57"/>
      <c r="M106" s="27" t="s">
        <v>13299</v>
      </c>
      <c r="N106" s="27" t="s">
        <v>13300</v>
      </c>
      <c r="O106" s="356" t="s">
        <v>11984</v>
      </c>
      <c r="P106" s="356" t="s">
        <v>13177</v>
      </c>
      <c r="Q106" s="22" t="s">
        <v>12079</v>
      </c>
      <c r="R106" s="22" t="s">
        <v>12037</v>
      </c>
      <c r="S106" s="27"/>
    </row>
    <row r="107" spans="1:19" ht="28.5">
      <c r="A107" s="36" t="s">
        <v>165</v>
      </c>
      <c r="B107" s="22" t="s">
        <v>39</v>
      </c>
      <c r="C107" s="32"/>
      <c r="D107" s="33" t="s">
        <v>166</v>
      </c>
      <c r="E107" s="38"/>
      <c r="F107" s="34"/>
      <c r="G107" s="283" t="s">
        <v>12240</v>
      </c>
      <c r="H107" s="266" t="s">
        <v>12193</v>
      </c>
      <c r="I107" s="49" t="s">
        <v>29</v>
      </c>
      <c r="J107" s="49" t="s">
        <v>30</v>
      </c>
      <c r="K107" s="29" t="s">
        <v>12436</v>
      </c>
      <c r="L107" s="57"/>
      <c r="M107" s="27" t="s">
        <v>13301</v>
      </c>
      <c r="N107" s="27" t="s">
        <v>13302</v>
      </c>
      <c r="O107" s="356" t="s">
        <v>11984</v>
      </c>
      <c r="P107" s="356" t="s">
        <v>13177</v>
      </c>
      <c r="Q107" s="22" t="s">
        <v>12079</v>
      </c>
      <c r="R107" s="22" t="s">
        <v>12037</v>
      </c>
      <c r="S107" s="27"/>
    </row>
    <row r="108" spans="1:19" ht="42.75">
      <c r="A108" s="23" t="s">
        <v>167</v>
      </c>
      <c r="B108" s="22" t="s">
        <v>39</v>
      </c>
      <c r="C108" s="41" t="s">
        <v>168</v>
      </c>
      <c r="D108" s="58"/>
      <c r="E108" s="58"/>
      <c r="F108" s="58"/>
      <c r="G108" s="283" t="s">
        <v>12240</v>
      </c>
      <c r="H108" s="266" t="s">
        <v>12247</v>
      </c>
      <c r="I108" s="237"/>
      <c r="J108" s="237"/>
      <c r="K108" s="237"/>
      <c r="L108" s="237"/>
      <c r="M108" s="349" t="s">
        <v>13303</v>
      </c>
      <c r="N108" s="349" t="s">
        <v>13304</v>
      </c>
      <c r="O108" s="357" t="s">
        <v>11984</v>
      </c>
      <c r="P108" s="357" t="s">
        <v>13178</v>
      </c>
      <c r="Q108" s="333" t="s">
        <v>12107</v>
      </c>
      <c r="R108" s="237"/>
      <c r="S108" s="237"/>
    </row>
    <row r="109" spans="1:19" ht="28.5">
      <c r="A109" s="36" t="s">
        <v>169</v>
      </c>
      <c r="B109" s="22" t="s">
        <v>39</v>
      </c>
      <c r="C109" s="32"/>
      <c r="D109" s="33" t="s">
        <v>170</v>
      </c>
      <c r="E109" s="33"/>
      <c r="F109" s="33"/>
      <c r="G109" s="283" t="s">
        <v>12240</v>
      </c>
      <c r="H109" s="266" t="s">
        <v>12194</v>
      </c>
      <c r="I109" s="49" t="s">
        <v>25</v>
      </c>
      <c r="J109" s="49">
        <v>255</v>
      </c>
      <c r="K109" s="25"/>
      <c r="L109" s="57"/>
      <c r="M109" s="27" t="s">
        <v>90</v>
      </c>
      <c r="N109" s="27" t="s">
        <v>13305</v>
      </c>
      <c r="O109" s="356" t="s">
        <v>11984</v>
      </c>
      <c r="P109" s="356" t="s">
        <v>13178</v>
      </c>
      <c r="Q109" s="22"/>
      <c r="R109" s="22"/>
      <c r="S109" s="27"/>
    </row>
    <row r="110" spans="1:19" ht="28.5">
      <c r="A110" s="36" t="s">
        <v>171</v>
      </c>
      <c r="B110" s="22" t="s">
        <v>39</v>
      </c>
      <c r="C110" s="32"/>
      <c r="D110" s="33" t="s">
        <v>172</v>
      </c>
      <c r="E110" s="33"/>
      <c r="F110" s="33"/>
      <c r="G110" s="283" t="s">
        <v>12240</v>
      </c>
      <c r="H110" s="266" t="s">
        <v>12195</v>
      </c>
      <c r="I110" s="49" t="s">
        <v>25</v>
      </c>
      <c r="J110" s="49">
        <v>255</v>
      </c>
      <c r="K110" s="57"/>
      <c r="L110" s="57"/>
      <c r="M110" s="27" t="s">
        <v>93</v>
      </c>
      <c r="N110" s="27" t="s">
        <v>12134</v>
      </c>
      <c r="O110" s="356" t="s">
        <v>11984</v>
      </c>
      <c r="P110" s="356" t="s">
        <v>13178</v>
      </c>
      <c r="Q110" s="22"/>
      <c r="R110" s="22"/>
      <c r="S110" s="27"/>
    </row>
    <row r="111" spans="1:19" ht="28.5">
      <c r="A111" s="36" t="s">
        <v>173</v>
      </c>
      <c r="B111" s="22" t="s">
        <v>39</v>
      </c>
      <c r="C111" s="32"/>
      <c r="D111" s="33" t="s">
        <v>174</v>
      </c>
      <c r="E111" s="33"/>
      <c r="F111" s="33"/>
      <c r="G111" s="283" t="s">
        <v>12240</v>
      </c>
      <c r="H111" s="266" t="s">
        <v>12196</v>
      </c>
      <c r="I111" s="49" t="s">
        <v>25</v>
      </c>
      <c r="J111" s="49">
        <v>255</v>
      </c>
      <c r="K111" s="25"/>
      <c r="L111" s="57"/>
      <c r="M111" s="27" t="s">
        <v>93</v>
      </c>
      <c r="N111" s="27" t="s">
        <v>12134</v>
      </c>
      <c r="O111" s="356" t="s">
        <v>11984</v>
      </c>
      <c r="P111" s="356" t="s">
        <v>13178</v>
      </c>
      <c r="Q111" s="22"/>
      <c r="R111" s="22"/>
      <c r="S111" s="27"/>
    </row>
    <row r="112" spans="1:19" ht="28.5">
      <c r="A112" s="36" t="s">
        <v>175</v>
      </c>
      <c r="B112" s="22" t="s">
        <v>39</v>
      </c>
      <c r="C112" s="32"/>
      <c r="D112" s="33" t="s">
        <v>176</v>
      </c>
      <c r="E112" s="33"/>
      <c r="F112" s="33"/>
      <c r="G112" s="283" t="s">
        <v>12240</v>
      </c>
      <c r="H112" s="266" t="s">
        <v>12197</v>
      </c>
      <c r="I112" s="49" t="s">
        <v>25</v>
      </c>
      <c r="J112" s="49">
        <v>255</v>
      </c>
      <c r="K112" s="25"/>
      <c r="L112" s="57"/>
      <c r="M112" s="27" t="s">
        <v>13306</v>
      </c>
      <c r="N112" s="27" t="s">
        <v>12134</v>
      </c>
      <c r="O112" s="356" t="s">
        <v>11984</v>
      </c>
      <c r="P112" s="356" t="s">
        <v>13178</v>
      </c>
      <c r="Q112" s="22"/>
      <c r="R112" s="22"/>
      <c r="S112" s="27"/>
    </row>
    <row r="113" spans="1:19" ht="28.5">
      <c r="A113" s="36" t="s">
        <v>177</v>
      </c>
      <c r="B113" s="22" t="s">
        <v>39</v>
      </c>
      <c r="C113" s="32"/>
      <c r="D113" s="33" t="s">
        <v>178</v>
      </c>
      <c r="E113" s="33"/>
      <c r="F113" s="33"/>
      <c r="G113" s="283" t="s">
        <v>12240</v>
      </c>
      <c r="H113" s="266" t="s">
        <v>12198</v>
      </c>
      <c r="I113" s="49" t="s">
        <v>25</v>
      </c>
      <c r="J113" s="29">
        <v>10</v>
      </c>
      <c r="K113" s="57"/>
      <c r="L113" s="57"/>
      <c r="M113" s="27" t="s">
        <v>103</v>
      </c>
      <c r="N113" s="27" t="s">
        <v>13251</v>
      </c>
      <c r="O113" s="356" t="s">
        <v>11984</v>
      </c>
      <c r="P113" s="356" t="s">
        <v>13178</v>
      </c>
      <c r="Q113" s="22"/>
      <c r="R113" s="22"/>
      <c r="S113" s="27"/>
    </row>
    <row r="114" spans="1:19" ht="28.5">
      <c r="A114" s="36" t="s">
        <v>179</v>
      </c>
      <c r="B114" s="22" t="s">
        <v>39</v>
      </c>
      <c r="C114" s="32"/>
      <c r="D114" s="33" t="s">
        <v>180</v>
      </c>
      <c r="E114" s="33"/>
      <c r="F114" s="34"/>
      <c r="G114" s="283" t="s">
        <v>12240</v>
      </c>
      <c r="H114" s="266" t="s">
        <v>12199</v>
      </c>
      <c r="I114" s="49" t="s">
        <v>25</v>
      </c>
      <c r="J114" s="49">
        <v>255</v>
      </c>
      <c r="K114" s="57"/>
      <c r="L114" s="57"/>
      <c r="M114" s="27" t="s">
        <v>106</v>
      </c>
      <c r="N114" s="27" t="s">
        <v>13252</v>
      </c>
      <c r="O114" s="356" t="s">
        <v>11984</v>
      </c>
      <c r="P114" s="356" t="s">
        <v>13178</v>
      </c>
      <c r="Q114" s="22"/>
      <c r="R114" s="22"/>
      <c r="S114" s="27"/>
    </row>
    <row r="115" spans="1:19" ht="71.25">
      <c r="A115" s="36" t="s">
        <v>181</v>
      </c>
      <c r="B115" s="22" t="s">
        <v>22</v>
      </c>
      <c r="C115" s="32"/>
      <c r="D115" s="33" t="s">
        <v>182</v>
      </c>
      <c r="E115" s="33"/>
      <c r="F115" s="34"/>
      <c r="G115" s="283" t="s">
        <v>12240</v>
      </c>
      <c r="H115" s="266" t="s">
        <v>12200</v>
      </c>
      <c r="I115" s="49" t="s">
        <v>34</v>
      </c>
      <c r="J115" s="29">
        <v>2</v>
      </c>
      <c r="K115" s="29" t="s">
        <v>288</v>
      </c>
      <c r="L115" s="57"/>
      <c r="M115" s="27" t="s">
        <v>109</v>
      </c>
      <c r="N115" s="27" t="s">
        <v>13253</v>
      </c>
      <c r="O115" s="356" t="s">
        <v>11984</v>
      </c>
      <c r="P115" s="356" t="s">
        <v>13178</v>
      </c>
      <c r="Q115" s="22" t="s">
        <v>13431</v>
      </c>
      <c r="R115" s="22"/>
      <c r="S115" s="27"/>
    </row>
    <row r="116" spans="1:19" ht="28.5">
      <c r="A116" s="23" t="s">
        <v>11836</v>
      </c>
      <c r="B116" s="22" t="s">
        <v>39</v>
      </c>
      <c r="C116" s="41" t="s">
        <v>11837</v>
      </c>
      <c r="D116" s="58"/>
      <c r="E116" s="58"/>
      <c r="F116" s="58"/>
      <c r="G116" s="283" t="s">
        <v>12240</v>
      </c>
      <c r="H116" s="266" t="s">
        <v>12201</v>
      </c>
      <c r="I116" s="237"/>
      <c r="J116" s="237"/>
      <c r="K116" s="237"/>
      <c r="L116" s="237"/>
      <c r="M116" s="237" t="s">
        <v>13307</v>
      </c>
      <c r="N116" s="237" t="s">
        <v>12134</v>
      </c>
      <c r="O116" s="357"/>
      <c r="P116" s="357"/>
      <c r="Q116" s="333"/>
      <c r="R116" s="237"/>
      <c r="S116" s="237"/>
    </row>
    <row r="117" spans="1:19" ht="199.5">
      <c r="A117" s="36" t="s">
        <v>11838</v>
      </c>
      <c r="B117" s="22" t="s">
        <v>22</v>
      </c>
      <c r="C117" s="32"/>
      <c r="D117" s="33" t="s">
        <v>11841</v>
      </c>
      <c r="E117" s="38"/>
      <c r="F117" s="38"/>
      <c r="G117" s="283" t="s">
        <v>12240</v>
      </c>
      <c r="H117" s="266" t="s">
        <v>12202</v>
      </c>
      <c r="I117" s="49" t="s">
        <v>34</v>
      </c>
      <c r="J117" s="49">
        <v>3</v>
      </c>
      <c r="K117" s="29" t="s">
        <v>278</v>
      </c>
      <c r="L117" s="39"/>
      <c r="M117" s="27" t="s">
        <v>13308</v>
      </c>
      <c r="N117" s="27" t="s">
        <v>13309</v>
      </c>
      <c r="O117" s="356"/>
      <c r="P117" s="356"/>
      <c r="Q117" s="338"/>
      <c r="R117" s="22"/>
      <c r="S117" s="27"/>
    </row>
    <row r="118" spans="1:19" ht="28.5">
      <c r="A118" s="36" t="s">
        <v>11839</v>
      </c>
      <c r="B118" s="22" t="s">
        <v>39</v>
      </c>
      <c r="C118" s="32"/>
      <c r="D118" s="33" t="s">
        <v>11842</v>
      </c>
      <c r="E118" s="38"/>
      <c r="F118" s="38"/>
      <c r="G118" s="283" t="s">
        <v>12240</v>
      </c>
      <c r="H118" s="266" t="s">
        <v>12203</v>
      </c>
      <c r="I118" s="49" t="s">
        <v>25</v>
      </c>
      <c r="J118" s="49">
        <v>100</v>
      </c>
      <c r="K118" s="57"/>
      <c r="L118" s="57"/>
      <c r="M118" s="27" t="s">
        <v>13310</v>
      </c>
      <c r="N118" s="27" t="s">
        <v>13311</v>
      </c>
      <c r="O118" s="356"/>
      <c r="P118" s="356"/>
      <c r="Q118" s="22"/>
      <c r="R118" s="22"/>
      <c r="S118" s="27"/>
    </row>
    <row r="119" spans="1:19" ht="99.75">
      <c r="A119" s="36" t="s">
        <v>11840</v>
      </c>
      <c r="B119" s="22" t="s">
        <v>39</v>
      </c>
      <c r="C119" s="32"/>
      <c r="D119" s="33" t="s">
        <v>11843</v>
      </c>
      <c r="E119" s="38"/>
      <c r="F119" s="38"/>
      <c r="G119" s="283" t="s">
        <v>12240</v>
      </c>
      <c r="H119" s="266" t="s">
        <v>12204</v>
      </c>
      <c r="I119" s="49" t="s">
        <v>25</v>
      </c>
      <c r="J119" s="49">
        <v>100</v>
      </c>
      <c r="K119" s="25"/>
      <c r="L119" s="57"/>
      <c r="M119" s="27" t="s">
        <v>13312</v>
      </c>
      <c r="N119" s="27" t="s">
        <v>13313</v>
      </c>
      <c r="O119" s="356"/>
      <c r="P119" s="356"/>
      <c r="Q119" s="22"/>
      <c r="R119" s="22"/>
      <c r="S119" s="27"/>
    </row>
    <row r="120" spans="1:19" ht="28.5">
      <c r="A120" s="36" t="s">
        <v>11859</v>
      </c>
      <c r="B120" s="22" t="s">
        <v>53</v>
      </c>
      <c r="C120" s="32"/>
      <c r="D120" s="50" t="s">
        <v>11844</v>
      </c>
      <c r="E120" s="38"/>
      <c r="F120" s="38"/>
      <c r="G120" s="283" t="s">
        <v>12240</v>
      </c>
      <c r="H120" s="266" t="s">
        <v>12205</v>
      </c>
      <c r="I120" s="237"/>
      <c r="J120" s="237"/>
      <c r="K120" s="237"/>
      <c r="L120" s="237"/>
      <c r="M120" s="237" t="s">
        <v>13314</v>
      </c>
      <c r="N120" s="237" t="s">
        <v>12134</v>
      </c>
      <c r="O120" s="357"/>
      <c r="P120" s="357"/>
      <c r="Q120" s="333"/>
      <c r="R120" s="237"/>
      <c r="S120" s="237"/>
    </row>
    <row r="121" spans="1:19" ht="42.75">
      <c r="A121" s="45" t="s">
        <v>11848</v>
      </c>
      <c r="B121" s="22" t="s">
        <v>22</v>
      </c>
      <c r="C121" s="32"/>
      <c r="D121" s="254"/>
      <c r="E121" s="255" t="s">
        <v>11845</v>
      </c>
      <c r="F121" s="52"/>
      <c r="G121" s="283" t="s">
        <v>12240</v>
      </c>
      <c r="H121" s="266" t="s">
        <v>12206</v>
      </c>
      <c r="I121" s="49" t="s">
        <v>66</v>
      </c>
      <c r="J121" s="49"/>
      <c r="K121" s="25"/>
      <c r="L121" s="57"/>
      <c r="M121" s="27" t="s">
        <v>13315</v>
      </c>
      <c r="N121" s="27" t="s">
        <v>13316</v>
      </c>
      <c r="O121" s="356"/>
      <c r="P121" s="356"/>
      <c r="Q121" s="22"/>
      <c r="R121" s="22"/>
      <c r="S121" s="27"/>
    </row>
    <row r="122" spans="1:19" ht="28.5">
      <c r="A122" s="45" t="s">
        <v>11849</v>
      </c>
      <c r="B122" s="22" t="s">
        <v>39</v>
      </c>
      <c r="C122" s="32"/>
      <c r="D122" s="254"/>
      <c r="E122" s="255" t="s">
        <v>11846</v>
      </c>
      <c r="F122" s="52"/>
      <c r="G122" s="283" t="s">
        <v>12240</v>
      </c>
      <c r="H122" s="266" t="s">
        <v>12207</v>
      </c>
      <c r="I122" s="49" t="s">
        <v>25</v>
      </c>
      <c r="J122" s="49">
        <v>100</v>
      </c>
      <c r="K122" s="57"/>
      <c r="L122" s="57"/>
      <c r="M122" s="27" t="s">
        <v>13317</v>
      </c>
      <c r="N122" s="27" t="s">
        <v>12134</v>
      </c>
      <c r="O122" s="356"/>
      <c r="P122" s="356"/>
      <c r="Q122" s="22"/>
      <c r="R122" s="22"/>
      <c r="S122" s="27"/>
    </row>
    <row r="123" spans="1:19" ht="28.5">
      <c r="A123" s="45" t="s">
        <v>11850</v>
      </c>
      <c r="B123" s="22" t="s">
        <v>39</v>
      </c>
      <c r="C123" s="32"/>
      <c r="D123" s="253"/>
      <c r="E123" s="255" t="s">
        <v>11847</v>
      </c>
      <c r="F123" s="52"/>
      <c r="G123" s="283" t="s">
        <v>12240</v>
      </c>
      <c r="H123" s="266" t="s">
        <v>12208</v>
      </c>
      <c r="I123" s="49" t="s">
        <v>66</v>
      </c>
      <c r="J123" s="49"/>
      <c r="K123" s="25"/>
      <c r="L123" s="57"/>
      <c r="M123" s="27" t="s">
        <v>13318</v>
      </c>
      <c r="N123" s="27" t="s">
        <v>13319</v>
      </c>
      <c r="O123" s="356"/>
      <c r="P123" s="356"/>
      <c r="Q123" s="22" t="s">
        <v>12039</v>
      </c>
      <c r="R123" s="22"/>
      <c r="S123" s="27"/>
    </row>
    <row r="124" spans="1:19" ht="28.5">
      <c r="A124" s="36" t="s">
        <v>11858</v>
      </c>
      <c r="B124" s="22" t="s">
        <v>39</v>
      </c>
      <c r="C124" s="32"/>
      <c r="D124" s="50" t="s">
        <v>11860</v>
      </c>
      <c r="E124" s="38"/>
      <c r="F124" s="38"/>
      <c r="G124" s="283" t="s">
        <v>12240</v>
      </c>
      <c r="H124" s="266" t="s">
        <v>12209</v>
      </c>
      <c r="I124" s="237"/>
      <c r="J124" s="237"/>
      <c r="K124" s="237"/>
      <c r="L124" s="237"/>
      <c r="M124" s="349" t="s">
        <v>13320</v>
      </c>
      <c r="N124" s="349" t="s">
        <v>13321</v>
      </c>
      <c r="O124" s="357"/>
      <c r="P124" s="357"/>
      <c r="Q124" s="333"/>
      <c r="R124" s="237"/>
      <c r="S124" s="237"/>
    </row>
    <row r="125" spans="1:19" ht="57">
      <c r="A125" s="45" t="s">
        <v>11861</v>
      </c>
      <c r="B125" s="22" t="s">
        <v>22</v>
      </c>
      <c r="C125" s="32"/>
      <c r="D125" s="254"/>
      <c r="E125" s="255" t="s">
        <v>11845</v>
      </c>
      <c r="F125" s="52"/>
      <c r="G125" s="283" t="s">
        <v>12240</v>
      </c>
      <c r="H125" s="266" t="s">
        <v>12210</v>
      </c>
      <c r="I125" s="49" t="s">
        <v>25</v>
      </c>
      <c r="J125" s="49"/>
      <c r="K125" s="25"/>
      <c r="L125" s="57"/>
      <c r="M125" s="27" t="s">
        <v>13322</v>
      </c>
      <c r="N125" s="27" t="s">
        <v>13323</v>
      </c>
      <c r="O125" s="356"/>
      <c r="P125" s="356"/>
      <c r="Q125" s="22"/>
      <c r="R125" s="22"/>
      <c r="S125" s="27"/>
    </row>
    <row r="126" spans="1:19" ht="28.5">
      <c r="A126" s="45" t="s">
        <v>11862</v>
      </c>
      <c r="B126" s="22" t="s">
        <v>39</v>
      </c>
      <c r="C126" s="32"/>
      <c r="D126" s="254"/>
      <c r="E126" s="255" t="s">
        <v>11846</v>
      </c>
      <c r="F126" s="52"/>
      <c r="G126" s="283" t="s">
        <v>12240</v>
      </c>
      <c r="H126" s="266" t="s">
        <v>12211</v>
      </c>
      <c r="I126" s="49" t="s">
        <v>25</v>
      </c>
      <c r="J126" s="49">
        <v>100</v>
      </c>
      <c r="K126" s="57"/>
      <c r="L126" s="57"/>
      <c r="M126" s="27" t="s">
        <v>13324</v>
      </c>
      <c r="N126" s="27" t="s">
        <v>12134</v>
      </c>
      <c r="O126" s="356"/>
      <c r="P126" s="356"/>
      <c r="Q126" s="22"/>
      <c r="R126" s="22"/>
      <c r="S126" s="27"/>
    </row>
    <row r="127" spans="1:19" ht="57">
      <c r="A127" s="36" t="s">
        <v>11863</v>
      </c>
      <c r="B127" s="22" t="s">
        <v>39</v>
      </c>
      <c r="C127" s="32"/>
      <c r="D127" s="50" t="s">
        <v>13468</v>
      </c>
      <c r="E127" s="38"/>
      <c r="F127" s="38"/>
      <c r="G127" s="283" t="s">
        <v>12240</v>
      </c>
      <c r="H127" s="266" t="s">
        <v>12212</v>
      </c>
      <c r="I127" s="237"/>
      <c r="J127" s="237"/>
      <c r="K127" s="237"/>
      <c r="L127" s="237"/>
      <c r="M127" s="349" t="s">
        <v>13325</v>
      </c>
      <c r="N127" s="349" t="s">
        <v>13326</v>
      </c>
      <c r="O127" s="357"/>
      <c r="P127" s="357"/>
      <c r="Q127" s="333"/>
      <c r="R127" s="237"/>
      <c r="S127" s="237"/>
    </row>
    <row r="128" spans="1:19" ht="28.5">
      <c r="A128" s="45" t="s">
        <v>11864</v>
      </c>
      <c r="B128" s="22" t="s">
        <v>39</v>
      </c>
      <c r="C128" s="32"/>
      <c r="D128" s="254"/>
      <c r="E128" s="255" t="s">
        <v>13441</v>
      </c>
      <c r="F128" s="52"/>
      <c r="G128" s="283" t="s">
        <v>12240</v>
      </c>
      <c r="H128" s="266" t="s">
        <v>12213</v>
      </c>
      <c r="I128" s="49" t="s">
        <v>66</v>
      </c>
      <c r="J128" s="49"/>
      <c r="K128" s="25"/>
      <c r="L128" s="57"/>
      <c r="M128" s="27" t="s">
        <v>13327</v>
      </c>
      <c r="N128" s="27" t="s">
        <v>13328</v>
      </c>
      <c r="O128" s="356"/>
      <c r="P128" s="356"/>
      <c r="Q128" s="22"/>
      <c r="R128" s="22"/>
      <c r="S128" s="27"/>
    </row>
    <row r="129" spans="1:19" ht="28.5">
      <c r="A129" s="45" t="s">
        <v>11865</v>
      </c>
      <c r="B129" s="22" t="s">
        <v>39</v>
      </c>
      <c r="C129" s="32"/>
      <c r="D129" s="254"/>
      <c r="E129" s="255" t="s">
        <v>13442</v>
      </c>
      <c r="F129" s="52"/>
      <c r="G129" s="283" t="s">
        <v>12240</v>
      </c>
      <c r="H129" s="283" t="s">
        <v>12142</v>
      </c>
      <c r="I129" s="49" t="s">
        <v>66</v>
      </c>
      <c r="J129" s="49">
        <v>100</v>
      </c>
      <c r="K129" s="57"/>
      <c r="L129" s="57"/>
      <c r="M129" s="27" t="s">
        <v>13329</v>
      </c>
      <c r="N129" s="27" t="s">
        <v>13328</v>
      </c>
      <c r="O129" s="356"/>
      <c r="P129" s="356"/>
      <c r="Q129" s="22"/>
      <c r="R129" s="22"/>
      <c r="S129" s="27"/>
    </row>
    <row r="130" spans="1:19" ht="28.5">
      <c r="A130" s="45" t="s">
        <v>11866</v>
      </c>
      <c r="B130" s="22" t="s">
        <v>39</v>
      </c>
      <c r="C130" s="47"/>
      <c r="D130" s="295"/>
      <c r="E130" s="255" t="s">
        <v>11867</v>
      </c>
      <c r="F130" s="52"/>
      <c r="G130" s="283" t="s">
        <v>12240</v>
      </c>
      <c r="H130" s="283" t="s">
        <v>13152</v>
      </c>
      <c r="I130" s="49" t="s">
        <v>66</v>
      </c>
      <c r="J130" s="29"/>
      <c r="K130" s="25"/>
      <c r="L130" s="57"/>
      <c r="M130" s="27" t="s">
        <v>13330</v>
      </c>
      <c r="N130" s="27" t="s">
        <v>12134</v>
      </c>
      <c r="O130" s="356"/>
      <c r="P130" s="356"/>
      <c r="Q130" s="22"/>
      <c r="R130" s="22"/>
      <c r="S130" s="27"/>
    </row>
    <row r="131" spans="1:19" ht="28.5">
      <c r="A131" s="23" t="s">
        <v>183</v>
      </c>
      <c r="B131" s="22" t="s">
        <v>45</v>
      </c>
      <c r="C131" s="251" t="s">
        <v>184</v>
      </c>
      <c r="D131" s="58"/>
      <c r="E131" s="58"/>
      <c r="F131" s="58"/>
      <c r="G131" s="283" t="s">
        <v>12240</v>
      </c>
      <c r="H131" s="283" t="s">
        <v>13096</v>
      </c>
      <c r="I131" s="237"/>
      <c r="J131" s="237"/>
      <c r="K131" s="237"/>
      <c r="L131" s="237"/>
      <c r="M131" s="349" t="s">
        <v>13331</v>
      </c>
      <c r="N131" s="349" t="s">
        <v>13332</v>
      </c>
      <c r="O131" s="357" t="s">
        <v>11984</v>
      </c>
      <c r="P131" s="357" t="s">
        <v>13178</v>
      </c>
      <c r="Q131" s="333"/>
      <c r="R131" s="237"/>
      <c r="S131" s="237"/>
    </row>
    <row r="132" spans="1:19" ht="28.5">
      <c r="A132" s="36" t="s">
        <v>185</v>
      </c>
      <c r="B132" s="22" t="s">
        <v>22</v>
      </c>
      <c r="C132" s="32"/>
      <c r="D132" s="33" t="s">
        <v>186</v>
      </c>
      <c r="E132" s="38"/>
      <c r="F132" s="34"/>
      <c r="G132" s="283" t="s">
        <v>12240</v>
      </c>
      <c r="H132" s="266" t="s">
        <v>12214</v>
      </c>
      <c r="I132" s="49" t="s">
        <v>11771</v>
      </c>
      <c r="J132" s="29">
        <v>19.2</v>
      </c>
      <c r="K132" s="25"/>
      <c r="L132" s="57"/>
      <c r="M132" s="27" t="s">
        <v>13333</v>
      </c>
      <c r="N132" s="27" t="s">
        <v>12134</v>
      </c>
      <c r="O132" s="356" t="s">
        <v>11984</v>
      </c>
      <c r="P132" s="356" t="s">
        <v>13178</v>
      </c>
      <c r="Q132" s="22" t="s">
        <v>12041</v>
      </c>
      <c r="R132" s="22"/>
      <c r="S132" s="27"/>
    </row>
    <row r="133" spans="1:19" ht="42.75">
      <c r="A133" s="36" t="s">
        <v>11868</v>
      </c>
      <c r="B133" s="22" t="s">
        <v>39</v>
      </c>
      <c r="C133" s="32"/>
      <c r="D133" s="33" t="s">
        <v>11870</v>
      </c>
      <c r="E133" s="38"/>
      <c r="F133" s="34"/>
      <c r="G133" s="283" t="s">
        <v>12240</v>
      </c>
      <c r="H133" s="266" t="s">
        <v>12215</v>
      </c>
      <c r="I133" s="49" t="s">
        <v>11771</v>
      </c>
      <c r="J133" s="29">
        <v>19.2</v>
      </c>
      <c r="K133" s="25"/>
      <c r="L133" s="57"/>
      <c r="M133" s="27" t="s">
        <v>13334</v>
      </c>
      <c r="N133" s="27" t="s">
        <v>12134</v>
      </c>
      <c r="O133" s="356"/>
      <c r="P133" s="356"/>
      <c r="Q133" s="22" t="s">
        <v>12042</v>
      </c>
      <c r="R133" s="22"/>
      <c r="S133" s="27"/>
    </row>
    <row r="134" spans="1:19" ht="42.75">
      <c r="A134" s="36" t="s">
        <v>11869</v>
      </c>
      <c r="B134" s="22" t="s">
        <v>39</v>
      </c>
      <c r="C134" s="32"/>
      <c r="D134" s="33" t="s">
        <v>11871</v>
      </c>
      <c r="E134" s="38"/>
      <c r="F134" s="34"/>
      <c r="G134" s="283" t="s">
        <v>12240</v>
      </c>
      <c r="H134" s="266" t="s">
        <v>12216</v>
      </c>
      <c r="I134" s="49" t="s">
        <v>216</v>
      </c>
      <c r="J134" s="29"/>
      <c r="K134" s="25"/>
      <c r="L134" s="57"/>
      <c r="M134" s="27" t="s">
        <v>11872</v>
      </c>
      <c r="N134" s="27" t="s">
        <v>12134</v>
      </c>
      <c r="O134" s="356"/>
      <c r="P134" s="356"/>
      <c r="Q134" s="22"/>
      <c r="R134" s="22"/>
      <c r="S134" s="27"/>
    </row>
    <row r="135" spans="1:19" ht="171">
      <c r="A135" s="36" t="s">
        <v>187</v>
      </c>
      <c r="B135" s="22" t="s">
        <v>22</v>
      </c>
      <c r="C135" s="32"/>
      <c r="D135" s="256" t="s">
        <v>11772</v>
      </c>
      <c r="E135" s="257"/>
      <c r="F135" s="258"/>
      <c r="G135" s="283" t="s">
        <v>12240</v>
      </c>
      <c r="H135" s="266" t="s">
        <v>12217</v>
      </c>
      <c r="I135" s="49" t="s">
        <v>34</v>
      </c>
      <c r="J135" s="29">
        <v>2</v>
      </c>
      <c r="K135" s="265" t="s">
        <v>11985</v>
      </c>
      <c r="L135" s="39" t="s">
        <v>13466</v>
      </c>
      <c r="M135" s="27" t="s">
        <v>13335</v>
      </c>
      <c r="N135" s="27" t="s">
        <v>13336</v>
      </c>
      <c r="O135" s="356" t="s">
        <v>11984</v>
      </c>
      <c r="P135" s="356" t="s">
        <v>13178</v>
      </c>
      <c r="Q135" s="22"/>
      <c r="R135" s="22"/>
      <c r="S135" s="27"/>
    </row>
    <row r="136" spans="1:19" ht="28.5">
      <c r="A136" s="36" t="s">
        <v>11874</v>
      </c>
      <c r="B136" s="22" t="s">
        <v>39</v>
      </c>
      <c r="C136" s="47"/>
      <c r="D136" s="256" t="s">
        <v>11877</v>
      </c>
      <c r="E136" s="257"/>
      <c r="F136" s="257"/>
      <c r="G136" s="283" t="s">
        <v>12240</v>
      </c>
      <c r="H136" s="266" t="s">
        <v>12218</v>
      </c>
      <c r="I136" s="49" t="s">
        <v>216</v>
      </c>
      <c r="J136" s="29"/>
      <c r="K136" s="25"/>
      <c r="L136" s="57"/>
      <c r="M136" s="27" t="s">
        <v>11880</v>
      </c>
      <c r="N136" s="27" t="s">
        <v>12134</v>
      </c>
      <c r="O136" s="356" t="s">
        <v>11984</v>
      </c>
      <c r="P136" s="356" t="s">
        <v>13178</v>
      </c>
      <c r="Q136" s="22"/>
      <c r="R136" s="22"/>
      <c r="S136" s="27"/>
    </row>
    <row r="137" spans="1:19" ht="28.5">
      <c r="A137" s="36" t="s">
        <v>11875</v>
      </c>
      <c r="B137" s="22" t="s">
        <v>39</v>
      </c>
      <c r="C137" s="47"/>
      <c r="D137" s="256" t="s">
        <v>11878</v>
      </c>
      <c r="E137" s="257"/>
      <c r="F137" s="257"/>
      <c r="G137" s="283" t="s">
        <v>12240</v>
      </c>
      <c r="H137" s="266" t="s">
        <v>12219</v>
      </c>
      <c r="I137" s="49" t="s">
        <v>25</v>
      </c>
      <c r="J137" s="29">
        <v>1024</v>
      </c>
      <c r="K137" s="25"/>
      <c r="L137" s="57"/>
      <c r="M137" s="27" t="s">
        <v>11881</v>
      </c>
      <c r="N137" s="27" t="s">
        <v>12134</v>
      </c>
      <c r="O137" s="356"/>
      <c r="P137" s="356"/>
      <c r="Q137" s="22" t="s">
        <v>12015</v>
      </c>
      <c r="R137" s="22"/>
      <c r="S137" s="27"/>
    </row>
    <row r="138" spans="1:19" ht="42.75">
      <c r="A138" s="36" t="s">
        <v>11876</v>
      </c>
      <c r="B138" s="22" t="s">
        <v>39</v>
      </c>
      <c r="C138" s="47"/>
      <c r="D138" s="256" t="s">
        <v>11879</v>
      </c>
      <c r="E138" s="257"/>
      <c r="F138" s="257"/>
      <c r="G138" s="283" t="s">
        <v>12240</v>
      </c>
      <c r="H138" s="266" t="s">
        <v>12220</v>
      </c>
      <c r="I138" s="49" t="s">
        <v>34</v>
      </c>
      <c r="J138" s="29"/>
      <c r="K138" s="29" t="s">
        <v>282</v>
      </c>
      <c r="L138" s="39"/>
      <c r="M138" s="27" t="s">
        <v>11882</v>
      </c>
      <c r="N138" s="27" t="s">
        <v>13337</v>
      </c>
      <c r="O138" s="356"/>
      <c r="P138" s="356"/>
      <c r="Q138" s="22" t="s">
        <v>12047</v>
      </c>
      <c r="R138" s="22"/>
      <c r="S138" s="27"/>
    </row>
    <row r="139" spans="1:19" ht="42.75">
      <c r="A139" s="23" t="s">
        <v>189</v>
      </c>
      <c r="B139" s="22" t="s">
        <v>45</v>
      </c>
      <c r="C139" s="251" t="s">
        <v>190</v>
      </c>
      <c r="D139" s="58"/>
      <c r="E139" s="58"/>
      <c r="F139" s="58"/>
      <c r="G139" s="283" t="s">
        <v>12240</v>
      </c>
      <c r="H139" s="283" t="s">
        <v>13097</v>
      </c>
      <c r="I139" s="237"/>
      <c r="J139" s="237"/>
      <c r="K139" s="237"/>
      <c r="L139" s="237"/>
      <c r="M139" s="349" t="s">
        <v>13338</v>
      </c>
      <c r="N139" s="349" t="s">
        <v>12134</v>
      </c>
      <c r="O139" s="357" t="s">
        <v>11984</v>
      </c>
      <c r="P139" s="357" t="s">
        <v>13178</v>
      </c>
      <c r="Q139" s="333"/>
      <c r="R139" s="237"/>
      <c r="S139" s="237"/>
    </row>
    <row r="140" spans="1:19" ht="28.5">
      <c r="A140" s="36" t="s">
        <v>191</v>
      </c>
      <c r="B140" s="22" t="s">
        <v>22</v>
      </c>
      <c r="C140" s="32"/>
      <c r="D140" s="33" t="s">
        <v>192</v>
      </c>
      <c r="E140" s="38"/>
      <c r="F140" s="34"/>
      <c r="G140" s="283" t="s">
        <v>12240</v>
      </c>
      <c r="H140" s="266" t="s">
        <v>12214</v>
      </c>
      <c r="I140" s="49" t="s">
        <v>11771</v>
      </c>
      <c r="J140" s="29">
        <v>19.2</v>
      </c>
      <c r="K140" s="25"/>
      <c r="L140" s="57"/>
      <c r="M140" s="27" t="s">
        <v>11888</v>
      </c>
      <c r="N140" s="27" t="s">
        <v>12134</v>
      </c>
      <c r="O140" s="356" t="s">
        <v>11984</v>
      </c>
      <c r="P140" s="356" t="s">
        <v>13178</v>
      </c>
      <c r="Q140" s="22" t="s">
        <v>12041</v>
      </c>
      <c r="R140" s="22"/>
      <c r="S140" s="27"/>
    </row>
    <row r="141" spans="1:19" ht="49.5" customHeight="1">
      <c r="A141" s="36" t="s">
        <v>11883</v>
      </c>
      <c r="B141" s="22" t="s">
        <v>39</v>
      </c>
      <c r="C141" s="32"/>
      <c r="D141" s="33" t="s">
        <v>11885</v>
      </c>
      <c r="E141" s="38"/>
      <c r="F141" s="34"/>
      <c r="G141" s="283" t="s">
        <v>12240</v>
      </c>
      <c r="H141" s="266" t="s">
        <v>12215</v>
      </c>
      <c r="I141" s="49" t="s">
        <v>11771</v>
      </c>
      <c r="J141" s="29">
        <v>19.2</v>
      </c>
      <c r="K141" s="25"/>
      <c r="L141" s="57"/>
      <c r="M141" s="27" t="s">
        <v>13339</v>
      </c>
      <c r="N141" s="27" t="s">
        <v>12134</v>
      </c>
      <c r="O141" s="356"/>
      <c r="P141" s="356"/>
      <c r="Q141" s="22" t="s">
        <v>12042</v>
      </c>
      <c r="R141" s="22"/>
      <c r="S141" s="27"/>
    </row>
    <row r="142" spans="1:19" ht="42.75">
      <c r="A142" s="36" t="s">
        <v>11884</v>
      </c>
      <c r="B142" s="22" t="s">
        <v>39</v>
      </c>
      <c r="C142" s="32"/>
      <c r="D142" s="33" t="s">
        <v>11886</v>
      </c>
      <c r="E142" s="38"/>
      <c r="F142" s="34"/>
      <c r="G142" s="283" t="s">
        <v>12240</v>
      </c>
      <c r="H142" s="266" t="s">
        <v>12216</v>
      </c>
      <c r="I142" s="49" t="s">
        <v>216</v>
      </c>
      <c r="J142" s="29"/>
      <c r="K142" s="25"/>
      <c r="L142" s="57"/>
      <c r="M142" s="27" t="s">
        <v>11887</v>
      </c>
      <c r="N142" s="27" t="s">
        <v>12134</v>
      </c>
      <c r="O142" s="356"/>
      <c r="P142" s="356"/>
      <c r="Q142" s="22"/>
      <c r="R142" s="22"/>
      <c r="S142" s="27"/>
    </row>
    <row r="143" spans="1:19" ht="171">
      <c r="A143" s="36" t="s">
        <v>193</v>
      </c>
      <c r="B143" s="22" t="s">
        <v>22</v>
      </c>
      <c r="C143" s="32"/>
      <c r="D143" s="256" t="s">
        <v>11873</v>
      </c>
      <c r="E143" s="257"/>
      <c r="F143" s="258"/>
      <c r="G143" s="283" t="s">
        <v>12240</v>
      </c>
      <c r="H143" s="266" t="s">
        <v>12217</v>
      </c>
      <c r="I143" s="49" t="s">
        <v>34</v>
      </c>
      <c r="J143" s="29">
        <v>2</v>
      </c>
      <c r="K143" s="265" t="s">
        <v>11985</v>
      </c>
      <c r="L143" s="39" t="s">
        <v>13466</v>
      </c>
      <c r="M143" s="27" t="s">
        <v>13340</v>
      </c>
      <c r="N143" s="27" t="s">
        <v>13336</v>
      </c>
      <c r="O143" s="356" t="s">
        <v>11984</v>
      </c>
      <c r="P143" s="356" t="s">
        <v>13178</v>
      </c>
      <c r="Q143" s="22"/>
      <c r="R143" s="22"/>
      <c r="S143" s="27"/>
    </row>
    <row r="144" spans="1:19" ht="28.5">
      <c r="A144" s="36" t="s">
        <v>11889</v>
      </c>
      <c r="B144" s="22" t="s">
        <v>39</v>
      </c>
      <c r="C144" s="47"/>
      <c r="D144" s="256" t="s">
        <v>11892</v>
      </c>
      <c r="E144" s="257"/>
      <c r="F144" s="257"/>
      <c r="G144" s="283" t="s">
        <v>12240</v>
      </c>
      <c r="H144" s="266" t="s">
        <v>12218</v>
      </c>
      <c r="I144" s="49" t="s">
        <v>216</v>
      </c>
      <c r="J144" s="29"/>
      <c r="K144" s="25"/>
      <c r="L144" s="57"/>
      <c r="M144" s="27" t="s">
        <v>11895</v>
      </c>
      <c r="N144" s="27" t="s">
        <v>12134</v>
      </c>
      <c r="O144" s="356" t="s">
        <v>11984</v>
      </c>
      <c r="P144" s="356" t="s">
        <v>13178</v>
      </c>
      <c r="Q144" s="22"/>
      <c r="R144" s="22"/>
      <c r="S144" s="27"/>
    </row>
    <row r="145" spans="1:19" ht="28.5">
      <c r="A145" s="36" t="s">
        <v>11890</v>
      </c>
      <c r="B145" s="22" t="s">
        <v>39</v>
      </c>
      <c r="C145" s="47"/>
      <c r="D145" s="256" t="s">
        <v>11893</v>
      </c>
      <c r="E145" s="257"/>
      <c r="F145" s="257"/>
      <c r="G145" s="283" t="s">
        <v>12240</v>
      </c>
      <c r="H145" s="266" t="s">
        <v>12219</v>
      </c>
      <c r="I145" s="49" t="s">
        <v>25</v>
      </c>
      <c r="J145" s="29">
        <v>100</v>
      </c>
      <c r="K145" s="25"/>
      <c r="L145" s="57"/>
      <c r="M145" s="27" t="s">
        <v>11896</v>
      </c>
      <c r="N145" s="27" t="s">
        <v>12134</v>
      </c>
      <c r="O145" s="356"/>
      <c r="P145" s="356"/>
      <c r="Q145" s="22"/>
      <c r="R145" s="22"/>
      <c r="S145" s="27"/>
    </row>
    <row r="146" spans="1:19" ht="128.25">
      <c r="A146" s="36" t="s">
        <v>11891</v>
      </c>
      <c r="B146" s="22" t="s">
        <v>39</v>
      </c>
      <c r="C146" s="40"/>
      <c r="D146" s="256" t="s">
        <v>11894</v>
      </c>
      <c r="E146" s="257"/>
      <c r="F146" s="257"/>
      <c r="G146" s="283" t="s">
        <v>12240</v>
      </c>
      <c r="H146" s="266" t="s">
        <v>12220</v>
      </c>
      <c r="I146" s="49" t="s">
        <v>34</v>
      </c>
      <c r="J146" s="29">
        <v>3</v>
      </c>
      <c r="K146" s="29" t="s">
        <v>13168</v>
      </c>
      <c r="L146" s="39" t="s">
        <v>13467</v>
      </c>
      <c r="M146" s="27" t="s">
        <v>11897</v>
      </c>
      <c r="N146" s="27" t="s">
        <v>13341</v>
      </c>
      <c r="O146" s="356"/>
      <c r="P146" s="356"/>
      <c r="Q146" s="22"/>
      <c r="R146" s="22"/>
      <c r="S146" s="27"/>
    </row>
    <row r="147" spans="1:19" ht="28.5">
      <c r="A147" s="23" t="s">
        <v>194</v>
      </c>
      <c r="B147" s="22" t="s">
        <v>22</v>
      </c>
      <c r="C147" s="251" t="s">
        <v>195</v>
      </c>
      <c r="D147" s="58"/>
      <c r="E147" s="58"/>
      <c r="F147" s="58"/>
      <c r="G147" s="283" t="s">
        <v>12240</v>
      </c>
      <c r="H147" s="266" t="s">
        <v>13104</v>
      </c>
      <c r="I147" s="237"/>
      <c r="J147" s="237"/>
      <c r="K147" s="237"/>
      <c r="L147" s="237"/>
      <c r="M147" s="349" t="s">
        <v>13342</v>
      </c>
      <c r="N147" s="349" t="s">
        <v>12134</v>
      </c>
      <c r="O147" s="357" t="s">
        <v>11984</v>
      </c>
      <c r="P147" s="357" t="s">
        <v>13177</v>
      </c>
      <c r="Q147" s="333"/>
      <c r="R147" s="237"/>
      <c r="S147" s="237"/>
    </row>
    <row r="148" spans="1:19" ht="28.5">
      <c r="A148" s="36" t="s">
        <v>11898</v>
      </c>
      <c r="B148" s="22" t="s">
        <v>22</v>
      </c>
      <c r="C148" s="245"/>
      <c r="D148" s="33" t="s">
        <v>11901</v>
      </c>
      <c r="E148" s="33"/>
      <c r="F148" s="33"/>
      <c r="G148" s="283" t="s">
        <v>12240</v>
      </c>
      <c r="H148" s="266" t="s">
        <v>12221</v>
      </c>
      <c r="I148" s="49" t="s">
        <v>11771</v>
      </c>
      <c r="J148" s="29">
        <v>19.2</v>
      </c>
      <c r="K148" s="25"/>
      <c r="L148" s="39"/>
      <c r="M148" s="27" t="s">
        <v>13343</v>
      </c>
      <c r="N148" s="27" t="s">
        <v>12134</v>
      </c>
      <c r="O148" s="356"/>
      <c r="P148" s="356"/>
      <c r="Q148" s="22" t="s">
        <v>12042</v>
      </c>
      <c r="R148" s="22"/>
      <c r="S148" s="27"/>
    </row>
    <row r="149" spans="1:19" ht="42.75">
      <c r="A149" s="36" t="s">
        <v>11899</v>
      </c>
      <c r="B149" s="22" t="s">
        <v>39</v>
      </c>
      <c r="C149" s="245"/>
      <c r="D149" s="33" t="s">
        <v>11903</v>
      </c>
      <c r="E149" s="38"/>
      <c r="F149" s="38"/>
      <c r="G149" s="283" t="s">
        <v>12240</v>
      </c>
      <c r="H149" s="266" t="s">
        <v>12222</v>
      </c>
      <c r="I149" s="49" t="s">
        <v>11771</v>
      </c>
      <c r="J149" s="29">
        <v>19.2</v>
      </c>
      <c r="K149" s="25"/>
      <c r="L149" s="39"/>
      <c r="M149" s="27" t="s">
        <v>13344</v>
      </c>
      <c r="N149" s="27" t="s">
        <v>13345</v>
      </c>
      <c r="O149" s="356"/>
      <c r="P149" s="356"/>
      <c r="Q149" s="22" t="s">
        <v>12042</v>
      </c>
      <c r="R149" s="22"/>
      <c r="S149" s="27"/>
    </row>
    <row r="150" spans="1:19" ht="42.75">
      <c r="A150" s="36" t="s">
        <v>11900</v>
      </c>
      <c r="B150" s="22" t="s">
        <v>39</v>
      </c>
      <c r="C150" s="245"/>
      <c r="D150" s="33" t="s">
        <v>11904</v>
      </c>
      <c r="E150" s="38"/>
      <c r="F150" s="38"/>
      <c r="G150" s="283" t="s">
        <v>12240</v>
      </c>
      <c r="H150" s="266" t="s">
        <v>12223</v>
      </c>
      <c r="I150" s="49" t="s">
        <v>11771</v>
      </c>
      <c r="J150" s="29">
        <v>19.2</v>
      </c>
      <c r="K150" s="25"/>
      <c r="L150" s="39"/>
      <c r="M150" s="27" t="s">
        <v>11902</v>
      </c>
      <c r="N150" s="27" t="s">
        <v>13346</v>
      </c>
      <c r="O150" s="356"/>
      <c r="P150" s="356"/>
      <c r="Q150" s="22" t="s">
        <v>12042</v>
      </c>
      <c r="R150" s="22"/>
      <c r="S150" s="27"/>
    </row>
    <row r="151" spans="1:19" ht="57">
      <c r="A151" s="36" t="s">
        <v>196</v>
      </c>
      <c r="B151" s="22" t="s">
        <v>22</v>
      </c>
      <c r="C151" s="32"/>
      <c r="D151" s="33" t="s">
        <v>197</v>
      </c>
      <c r="E151" s="34"/>
      <c r="F151" s="34"/>
      <c r="G151" s="283" t="s">
        <v>12240</v>
      </c>
      <c r="H151" s="266" t="s">
        <v>12224</v>
      </c>
      <c r="I151" s="49" t="s">
        <v>11771</v>
      </c>
      <c r="J151" s="29">
        <v>19.2</v>
      </c>
      <c r="K151" s="25"/>
      <c r="L151" s="57"/>
      <c r="M151" s="27" t="s">
        <v>198</v>
      </c>
      <c r="N151" s="27" t="s">
        <v>13347</v>
      </c>
      <c r="O151" s="356" t="s">
        <v>11984</v>
      </c>
      <c r="P151" s="356" t="s">
        <v>13177</v>
      </c>
      <c r="Q151" s="22" t="s">
        <v>12114</v>
      </c>
      <c r="R151" s="22"/>
      <c r="S151" s="27"/>
    </row>
    <row r="152" spans="1:19" ht="42.75">
      <c r="A152" s="36" t="s">
        <v>199</v>
      </c>
      <c r="B152" s="22" t="s">
        <v>39</v>
      </c>
      <c r="C152" s="32"/>
      <c r="D152" s="33" t="s">
        <v>200</v>
      </c>
      <c r="E152" s="34"/>
      <c r="F152" s="34"/>
      <c r="G152" s="283" t="s">
        <v>12240</v>
      </c>
      <c r="H152" s="266" t="s">
        <v>12225</v>
      </c>
      <c r="I152" s="49" t="s">
        <v>11771</v>
      </c>
      <c r="J152" s="29">
        <v>19.2</v>
      </c>
      <c r="K152" s="25"/>
      <c r="L152" s="57"/>
      <c r="M152" s="27" t="s">
        <v>201</v>
      </c>
      <c r="N152" s="27" t="s">
        <v>13348</v>
      </c>
      <c r="O152" s="356" t="s">
        <v>11984</v>
      </c>
      <c r="P152" s="356" t="s">
        <v>13177</v>
      </c>
      <c r="Q152" s="22" t="s">
        <v>13495</v>
      </c>
      <c r="R152" s="22"/>
      <c r="S152" s="27"/>
    </row>
    <row r="153" spans="1:19" ht="114">
      <c r="A153" s="36" t="s">
        <v>11905</v>
      </c>
      <c r="B153" s="22" t="s">
        <v>39</v>
      </c>
      <c r="C153" s="32"/>
      <c r="D153" s="33" t="s">
        <v>11906</v>
      </c>
      <c r="E153" s="34"/>
      <c r="F153" s="34"/>
      <c r="G153" s="283" t="s">
        <v>12240</v>
      </c>
      <c r="H153" s="266" t="s">
        <v>12225</v>
      </c>
      <c r="I153" s="49" t="s">
        <v>11771</v>
      </c>
      <c r="J153" s="29">
        <v>19.2</v>
      </c>
      <c r="K153" s="25"/>
      <c r="L153" s="57"/>
      <c r="M153" s="27" t="s">
        <v>13349</v>
      </c>
      <c r="N153" s="27" t="s">
        <v>13350</v>
      </c>
      <c r="O153" s="356" t="s">
        <v>11984</v>
      </c>
      <c r="P153" s="356" t="s">
        <v>13177</v>
      </c>
      <c r="Q153" s="22" t="s">
        <v>12042</v>
      </c>
      <c r="R153" s="22"/>
      <c r="S153" s="27"/>
    </row>
    <row r="154" spans="1:19" ht="71.25">
      <c r="A154" s="36" t="s">
        <v>202</v>
      </c>
      <c r="B154" s="22" t="s">
        <v>22</v>
      </c>
      <c r="C154" s="32"/>
      <c r="D154" s="33" t="s">
        <v>203</v>
      </c>
      <c r="E154" s="34"/>
      <c r="F154" s="34"/>
      <c r="G154" s="283" t="s">
        <v>12240</v>
      </c>
      <c r="H154" s="266" t="s">
        <v>12226</v>
      </c>
      <c r="I154" s="49" t="s">
        <v>11771</v>
      </c>
      <c r="J154" s="29">
        <v>19.2</v>
      </c>
      <c r="K154" s="25"/>
      <c r="L154" s="39"/>
      <c r="M154" s="27" t="s">
        <v>203</v>
      </c>
      <c r="N154" s="27" t="s">
        <v>13351</v>
      </c>
      <c r="O154" s="356"/>
      <c r="P154" s="356"/>
      <c r="Q154" s="22" t="s">
        <v>12042</v>
      </c>
      <c r="R154" s="22"/>
      <c r="S154" s="27"/>
    </row>
    <row r="155" spans="1:19" ht="28.5">
      <c r="A155" s="36" t="s">
        <v>11907</v>
      </c>
      <c r="B155" s="22" t="s">
        <v>39</v>
      </c>
      <c r="C155" s="32"/>
      <c r="D155" s="33" t="s">
        <v>11910</v>
      </c>
      <c r="E155" s="38"/>
      <c r="F155" s="34"/>
      <c r="G155" s="283" t="s">
        <v>12240</v>
      </c>
      <c r="H155" s="266" t="s">
        <v>12227</v>
      </c>
      <c r="I155" s="49" t="s">
        <v>11771</v>
      </c>
      <c r="J155" s="29">
        <v>19.2</v>
      </c>
      <c r="K155" s="25"/>
      <c r="L155" s="39"/>
      <c r="M155" s="27" t="s">
        <v>13352</v>
      </c>
      <c r="N155" s="27" t="s">
        <v>13353</v>
      </c>
      <c r="O155" s="356"/>
      <c r="P155" s="356"/>
      <c r="Q155" s="22" t="s">
        <v>12042</v>
      </c>
      <c r="R155" s="22"/>
      <c r="S155" s="27"/>
    </row>
    <row r="156" spans="1:19" ht="28.5">
      <c r="A156" s="36" t="s">
        <v>11908</v>
      </c>
      <c r="B156" s="22" t="s">
        <v>39</v>
      </c>
      <c r="C156" s="32"/>
      <c r="D156" s="33" t="s">
        <v>11911</v>
      </c>
      <c r="E156" s="38"/>
      <c r="F156" s="34"/>
      <c r="G156" s="283" t="s">
        <v>12240</v>
      </c>
      <c r="H156" s="266" t="s">
        <v>12228</v>
      </c>
      <c r="I156" s="49" t="s">
        <v>11771</v>
      </c>
      <c r="J156" s="29">
        <v>19.2</v>
      </c>
      <c r="K156" s="25"/>
      <c r="L156" s="39"/>
      <c r="M156" s="27" t="s">
        <v>13354</v>
      </c>
      <c r="N156" s="27" t="s">
        <v>12134</v>
      </c>
      <c r="O156" s="356"/>
      <c r="P156" s="356"/>
      <c r="Q156" s="22" t="s">
        <v>12042</v>
      </c>
      <c r="R156" s="22"/>
      <c r="S156" s="27"/>
    </row>
    <row r="157" spans="1:19" ht="71.25">
      <c r="A157" s="36" t="s">
        <v>11909</v>
      </c>
      <c r="B157" s="22" t="s">
        <v>22</v>
      </c>
      <c r="C157" s="40"/>
      <c r="D157" s="33" t="s">
        <v>11912</v>
      </c>
      <c r="E157" s="38"/>
      <c r="F157" s="34"/>
      <c r="G157" s="283" t="s">
        <v>12240</v>
      </c>
      <c r="H157" s="266" t="s">
        <v>12229</v>
      </c>
      <c r="I157" s="49" t="s">
        <v>11771</v>
      </c>
      <c r="J157" s="29">
        <v>19.2</v>
      </c>
      <c r="K157" s="25"/>
      <c r="L157" s="39"/>
      <c r="M157" s="27" t="s">
        <v>13355</v>
      </c>
      <c r="N157" s="27" t="s">
        <v>13356</v>
      </c>
      <c r="O157" s="356"/>
      <c r="P157" s="356"/>
      <c r="Q157" s="22" t="s">
        <v>13169</v>
      </c>
      <c r="R157" s="22"/>
      <c r="S157" s="27"/>
    </row>
    <row r="158" spans="1:19" ht="28.5">
      <c r="A158" s="23" t="s">
        <v>205</v>
      </c>
      <c r="B158" s="22" t="s">
        <v>204</v>
      </c>
      <c r="C158" s="251" t="s">
        <v>206</v>
      </c>
      <c r="D158" s="58"/>
      <c r="E158" s="58"/>
      <c r="F158" s="58"/>
      <c r="G158" s="283" t="s">
        <v>12240</v>
      </c>
      <c r="H158" s="266" t="s">
        <v>12248</v>
      </c>
      <c r="I158" s="237"/>
      <c r="J158" s="237"/>
      <c r="K158" s="237"/>
      <c r="L158" s="237"/>
      <c r="M158" s="349" t="s">
        <v>13357</v>
      </c>
      <c r="N158" s="349" t="s">
        <v>12134</v>
      </c>
      <c r="O158" s="357" t="s">
        <v>11984</v>
      </c>
      <c r="P158" s="357" t="s">
        <v>13177</v>
      </c>
      <c r="Q158" s="333" t="s">
        <v>12439</v>
      </c>
      <c r="R158" s="237"/>
      <c r="S158" s="237"/>
    </row>
    <row r="159" spans="1:19" ht="57">
      <c r="A159" s="36" t="s">
        <v>207</v>
      </c>
      <c r="B159" s="22" t="s">
        <v>22</v>
      </c>
      <c r="C159" s="32"/>
      <c r="D159" s="33" t="s">
        <v>208</v>
      </c>
      <c r="E159" s="33"/>
      <c r="F159" s="34"/>
      <c r="G159" s="283" t="s">
        <v>12240</v>
      </c>
      <c r="H159" s="266" t="s">
        <v>12230</v>
      </c>
      <c r="I159" s="49" t="s">
        <v>11771</v>
      </c>
      <c r="J159" s="29">
        <v>19.2</v>
      </c>
      <c r="K159" s="25"/>
      <c r="L159" s="39"/>
      <c r="M159" s="27" t="s">
        <v>13358</v>
      </c>
      <c r="N159" s="27" t="s">
        <v>13359</v>
      </c>
      <c r="O159" s="356" t="s">
        <v>11984</v>
      </c>
      <c r="P159" s="356" t="s">
        <v>13177</v>
      </c>
      <c r="Q159" s="22" t="s">
        <v>12114</v>
      </c>
      <c r="R159" s="22"/>
      <c r="S159" s="27"/>
    </row>
    <row r="160" spans="1:19" ht="42.75">
      <c r="A160" s="36" t="s">
        <v>209</v>
      </c>
      <c r="B160" s="22" t="s">
        <v>22</v>
      </c>
      <c r="C160" s="32"/>
      <c r="D160" s="33" t="s">
        <v>210</v>
      </c>
      <c r="E160" s="33"/>
      <c r="F160" s="34"/>
      <c r="G160" s="283" t="s">
        <v>12240</v>
      </c>
      <c r="H160" s="266" t="s">
        <v>12231</v>
      </c>
      <c r="I160" s="49" t="s">
        <v>11771</v>
      </c>
      <c r="J160" s="29">
        <v>19.2</v>
      </c>
      <c r="K160" s="25"/>
      <c r="L160" s="39"/>
      <c r="M160" s="27" t="s">
        <v>211</v>
      </c>
      <c r="N160" s="27" t="s">
        <v>13360</v>
      </c>
      <c r="O160" s="356" t="s">
        <v>11984</v>
      </c>
      <c r="P160" s="356" t="s">
        <v>13177</v>
      </c>
      <c r="Q160" s="22" t="s">
        <v>13495</v>
      </c>
      <c r="R160" s="22"/>
      <c r="S160" s="27"/>
    </row>
    <row r="161" spans="1:19" ht="171">
      <c r="A161" s="36" t="s">
        <v>212</v>
      </c>
      <c r="B161" s="22" t="s">
        <v>22</v>
      </c>
      <c r="C161" s="32"/>
      <c r="D161" s="33" t="s">
        <v>213</v>
      </c>
      <c r="E161" s="33"/>
      <c r="F161" s="34"/>
      <c r="G161" s="283" t="s">
        <v>12240</v>
      </c>
      <c r="H161" s="266" t="s">
        <v>12232</v>
      </c>
      <c r="I161" s="30" t="s">
        <v>34</v>
      </c>
      <c r="J161" s="29">
        <v>2</v>
      </c>
      <c r="K161" s="265" t="s">
        <v>11985</v>
      </c>
      <c r="L161" s="39" t="s">
        <v>13466</v>
      </c>
      <c r="M161" s="27" t="s">
        <v>13361</v>
      </c>
      <c r="N161" s="27" t="s">
        <v>13336</v>
      </c>
      <c r="O161" s="356" t="s">
        <v>11984</v>
      </c>
      <c r="P161" s="356" t="s">
        <v>13177</v>
      </c>
      <c r="Q161" s="22"/>
      <c r="R161" s="22"/>
      <c r="S161" s="27"/>
    </row>
    <row r="162" spans="1:19" ht="28.5">
      <c r="A162" s="36" t="s">
        <v>214</v>
      </c>
      <c r="B162" s="22" t="s">
        <v>39</v>
      </c>
      <c r="C162" s="32"/>
      <c r="D162" s="33" t="s">
        <v>215</v>
      </c>
      <c r="E162" s="38"/>
      <c r="F162" s="34"/>
      <c r="G162" s="283" t="s">
        <v>12240</v>
      </c>
      <c r="H162" s="266" t="s">
        <v>12233</v>
      </c>
      <c r="I162" s="30" t="s">
        <v>216</v>
      </c>
      <c r="J162" s="29"/>
      <c r="K162" s="25"/>
      <c r="L162" s="27"/>
      <c r="M162" s="27" t="s">
        <v>217</v>
      </c>
      <c r="N162" s="27" t="s">
        <v>13362</v>
      </c>
      <c r="O162" s="356" t="s">
        <v>11984</v>
      </c>
      <c r="P162" s="356" t="s">
        <v>13177</v>
      </c>
      <c r="Q162" s="22" t="s">
        <v>12051</v>
      </c>
      <c r="R162" s="22"/>
      <c r="S162" s="27"/>
    </row>
    <row r="163" spans="1:19" ht="28.5">
      <c r="A163" s="36" t="s">
        <v>218</v>
      </c>
      <c r="B163" s="22" t="s">
        <v>39</v>
      </c>
      <c r="C163" s="32"/>
      <c r="D163" s="33" t="s">
        <v>219</v>
      </c>
      <c r="E163" s="33"/>
      <c r="F163" s="34"/>
      <c r="G163" s="283" t="s">
        <v>12240</v>
      </c>
      <c r="H163" s="266" t="s">
        <v>12234</v>
      </c>
      <c r="I163" s="30" t="s">
        <v>25</v>
      </c>
      <c r="J163" s="29">
        <v>1024</v>
      </c>
      <c r="K163" s="25"/>
      <c r="L163" s="57"/>
      <c r="M163" s="27" t="s">
        <v>13363</v>
      </c>
      <c r="N163" s="27" t="s">
        <v>13364</v>
      </c>
      <c r="O163" s="356" t="s">
        <v>11984</v>
      </c>
      <c r="P163" s="356" t="s">
        <v>13177</v>
      </c>
      <c r="Q163" s="22" t="s">
        <v>12094</v>
      </c>
      <c r="R163" s="22"/>
      <c r="S163" s="27"/>
    </row>
    <row r="164" spans="1:19" ht="28.5">
      <c r="A164" s="36" t="s">
        <v>220</v>
      </c>
      <c r="B164" s="22" t="s">
        <v>39</v>
      </c>
      <c r="C164" s="32"/>
      <c r="D164" s="33" t="s">
        <v>221</v>
      </c>
      <c r="E164" s="33"/>
      <c r="F164" s="34"/>
      <c r="G164" s="283" t="s">
        <v>12240</v>
      </c>
      <c r="H164" s="266" t="s">
        <v>12235</v>
      </c>
      <c r="I164" s="30" t="s">
        <v>34</v>
      </c>
      <c r="J164" s="29">
        <v>30</v>
      </c>
      <c r="K164" s="29" t="s">
        <v>13174</v>
      </c>
      <c r="L164" s="39"/>
      <c r="M164" s="27" t="s">
        <v>13365</v>
      </c>
      <c r="N164" s="27" t="s">
        <v>13366</v>
      </c>
      <c r="O164" s="356" t="s">
        <v>11984</v>
      </c>
      <c r="P164" s="356" t="s">
        <v>13177</v>
      </c>
      <c r="Q164" s="22" t="s">
        <v>12092</v>
      </c>
      <c r="R164" s="22"/>
      <c r="S164" s="27"/>
    </row>
    <row r="165" spans="1:19" ht="128.25">
      <c r="A165" s="23" t="s">
        <v>11913</v>
      </c>
      <c r="B165" s="22" t="s">
        <v>45</v>
      </c>
      <c r="C165" s="251" t="s">
        <v>11914</v>
      </c>
      <c r="D165" s="58"/>
      <c r="E165" s="58"/>
      <c r="F165" s="58"/>
      <c r="G165" s="283" t="s">
        <v>12240</v>
      </c>
      <c r="H165" s="266" t="s">
        <v>12236</v>
      </c>
      <c r="I165" s="237"/>
      <c r="J165" s="237"/>
      <c r="K165" s="237"/>
      <c r="L165" s="237"/>
      <c r="M165" s="349" t="s">
        <v>13367</v>
      </c>
      <c r="N165" s="349" t="s">
        <v>13368</v>
      </c>
      <c r="O165" s="357"/>
      <c r="P165" s="357"/>
      <c r="Q165" s="333"/>
      <c r="R165" s="237"/>
      <c r="S165" s="237"/>
    </row>
    <row r="166" spans="1:19" ht="57">
      <c r="A166" s="36" t="s">
        <v>11915</v>
      </c>
      <c r="B166" s="22" t="s">
        <v>22</v>
      </c>
      <c r="C166" s="32"/>
      <c r="D166" s="33" t="s">
        <v>11923</v>
      </c>
      <c r="E166" s="33"/>
      <c r="F166" s="34"/>
      <c r="G166" s="283" t="s">
        <v>12240</v>
      </c>
      <c r="H166" s="266" t="s">
        <v>12132</v>
      </c>
      <c r="I166" s="30" t="s">
        <v>11783</v>
      </c>
      <c r="J166" s="29">
        <v>50</v>
      </c>
      <c r="K166" s="25"/>
      <c r="L166" s="57"/>
      <c r="M166" s="27" t="s">
        <v>11919</v>
      </c>
      <c r="N166" s="27" t="s">
        <v>12134</v>
      </c>
      <c r="O166" s="356"/>
      <c r="P166" s="356"/>
      <c r="Q166" s="22" t="s">
        <v>13171</v>
      </c>
      <c r="R166" s="22"/>
      <c r="S166" s="27"/>
    </row>
    <row r="167" spans="1:19" ht="28.5">
      <c r="A167" s="36" t="s">
        <v>11916</v>
      </c>
      <c r="B167" s="22" t="s">
        <v>39</v>
      </c>
      <c r="C167" s="32"/>
      <c r="D167" s="33" t="s">
        <v>11920</v>
      </c>
      <c r="E167" s="33"/>
      <c r="F167" s="34"/>
      <c r="G167" s="283" t="s">
        <v>12240</v>
      </c>
      <c r="H167" s="266" t="s">
        <v>12237</v>
      </c>
      <c r="I167" s="30" t="s">
        <v>25</v>
      </c>
      <c r="J167" s="29">
        <v>100</v>
      </c>
      <c r="K167" s="25"/>
      <c r="L167" s="57"/>
      <c r="M167" s="27" t="s">
        <v>13369</v>
      </c>
      <c r="N167" s="27" t="s">
        <v>13370</v>
      </c>
      <c r="O167" s="356"/>
      <c r="P167" s="356"/>
      <c r="Q167" s="22"/>
      <c r="R167" s="22"/>
      <c r="S167" s="27"/>
    </row>
    <row r="168" spans="1:19" ht="71.25">
      <c r="A168" s="36" t="s">
        <v>11917</v>
      </c>
      <c r="B168" s="22" t="s">
        <v>39</v>
      </c>
      <c r="C168" s="32"/>
      <c r="D168" s="33" t="s">
        <v>11921</v>
      </c>
      <c r="E168" s="38"/>
      <c r="F168" s="34"/>
      <c r="G168" s="283" t="s">
        <v>12240</v>
      </c>
      <c r="H168" s="266" t="s">
        <v>12238</v>
      </c>
      <c r="I168" s="30" t="s">
        <v>25</v>
      </c>
      <c r="J168" s="29">
        <v>100</v>
      </c>
      <c r="K168" s="25"/>
      <c r="L168" s="57"/>
      <c r="M168" s="27" t="s">
        <v>13371</v>
      </c>
      <c r="N168" s="27" t="s">
        <v>13372</v>
      </c>
      <c r="O168" s="356"/>
      <c r="P168" s="356"/>
      <c r="Q168" s="22"/>
      <c r="R168" s="22"/>
      <c r="S168" s="27"/>
    </row>
    <row r="169" spans="1:19" ht="42.75">
      <c r="A169" s="36" t="s">
        <v>11918</v>
      </c>
      <c r="B169" s="22" t="s">
        <v>39</v>
      </c>
      <c r="C169" s="32"/>
      <c r="D169" s="33" t="s">
        <v>11922</v>
      </c>
      <c r="E169" s="38"/>
      <c r="F169" s="34"/>
      <c r="G169" s="283" t="s">
        <v>12240</v>
      </c>
      <c r="H169" s="266" t="s">
        <v>12239</v>
      </c>
      <c r="I169" s="30" t="s">
        <v>11926</v>
      </c>
      <c r="J169" s="29"/>
      <c r="K169" s="25"/>
      <c r="L169" s="57"/>
      <c r="M169" s="27" t="s">
        <v>13373</v>
      </c>
      <c r="N169" s="27" t="s">
        <v>13374</v>
      </c>
      <c r="O169" s="356"/>
      <c r="P169" s="356"/>
      <c r="Q169" s="22" t="s">
        <v>12067</v>
      </c>
      <c r="R169" s="22"/>
      <c r="S169" s="27"/>
    </row>
    <row r="170" spans="1:19" ht="114">
      <c r="A170" s="36" t="s">
        <v>11918</v>
      </c>
      <c r="B170" s="22" t="s">
        <v>22</v>
      </c>
      <c r="C170" s="32"/>
      <c r="D170" s="33" t="s">
        <v>11924</v>
      </c>
      <c r="E170" s="38"/>
      <c r="F170" s="34"/>
      <c r="G170" s="283" t="s">
        <v>12240</v>
      </c>
      <c r="H170" s="266" t="s">
        <v>12239</v>
      </c>
      <c r="I170" s="30" t="s">
        <v>11926</v>
      </c>
      <c r="J170" s="29"/>
      <c r="K170" s="25"/>
      <c r="L170" s="57"/>
      <c r="M170" s="27" t="s">
        <v>13375</v>
      </c>
      <c r="N170" s="27" t="s">
        <v>13376</v>
      </c>
      <c r="O170" s="356"/>
      <c r="P170" s="356"/>
      <c r="Q170" s="22" t="s">
        <v>12067</v>
      </c>
      <c r="R170" s="22"/>
      <c r="S170" s="27"/>
    </row>
    <row r="171" spans="1:19" ht="42.75">
      <c r="A171" s="36" t="s">
        <v>11918</v>
      </c>
      <c r="B171" s="22" t="s">
        <v>22</v>
      </c>
      <c r="C171" s="32"/>
      <c r="D171" s="33" t="s">
        <v>11925</v>
      </c>
      <c r="E171" s="38"/>
      <c r="F171" s="34"/>
      <c r="G171" s="283" t="s">
        <v>12240</v>
      </c>
      <c r="H171" s="266" t="s">
        <v>12239</v>
      </c>
      <c r="I171" s="30" t="s">
        <v>11926</v>
      </c>
      <c r="J171" s="29"/>
      <c r="K171" s="25"/>
      <c r="L171" s="57"/>
      <c r="M171" s="27" t="s">
        <v>13377</v>
      </c>
      <c r="N171" s="27" t="s">
        <v>12134</v>
      </c>
      <c r="O171" s="356"/>
      <c r="P171" s="356"/>
      <c r="Q171" s="22" t="s">
        <v>12067</v>
      </c>
      <c r="R171" s="22"/>
      <c r="S171" s="27"/>
    </row>
    <row r="172" spans="1:19" ht="28.5">
      <c r="A172" s="23" t="s">
        <v>222</v>
      </c>
      <c r="B172" s="22" t="s">
        <v>204</v>
      </c>
      <c r="C172" s="58" t="s">
        <v>223</v>
      </c>
      <c r="D172" s="58"/>
      <c r="E172" s="58"/>
      <c r="F172" s="58"/>
      <c r="G172" s="283" t="s">
        <v>12240</v>
      </c>
      <c r="H172" s="283" t="s">
        <v>13106</v>
      </c>
      <c r="I172" s="237"/>
      <c r="J172" s="237"/>
      <c r="K172" s="237"/>
      <c r="L172" s="237"/>
      <c r="M172" s="349" t="s">
        <v>13378</v>
      </c>
      <c r="N172" s="349" t="s">
        <v>12134</v>
      </c>
      <c r="O172" s="357" t="s">
        <v>11984</v>
      </c>
      <c r="P172" s="357" t="s">
        <v>13178</v>
      </c>
      <c r="Q172" s="333"/>
      <c r="R172" s="237"/>
      <c r="S172" s="237"/>
    </row>
    <row r="173" spans="1:19" ht="28.5">
      <c r="A173" s="36" t="s">
        <v>11928</v>
      </c>
      <c r="B173" s="22" t="s">
        <v>22</v>
      </c>
      <c r="C173" s="59"/>
      <c r="D173" s="33" t="s">
        <v>11929</v>
      </c>
      <c r="E173" s="38"/>
      <c r="F173" s="34"/>
      <c r="G173" s="283" t="s">
        <v>12240</v>
      </c>
      <c r="H173" s="283" t="s">
        <v>13107</v>
      </c>
      <c r="I173" s="30" t="s">
        <v>66</v>
      </c>
      <c r="J173" s="29"/>
      <c r="K173" s="25"/>
      <c r="L173" s="57"/>
      <c r="M173" s="27" t="s">
        <v>11930</v>
      </c>
      <c r="N173" s="27" t="s">
        <v>12134</v>
      </c>
      <c r="O173" s="356" t="s">
        <v>11984</v>
      </c>
      <c r="P173" s="356" t="s">
        <v>13178</v>
      </c>
      <c r="Q173" s="22" t="s">
        <v>13458</v>
      </c>
      <c r="R173" s="22"/>
      <c r="S173" s="27"/>
    </row>
    <row r="174" spans="1:19" ht="28.5">
      <c r="A174" s="36" t="s">
        <v>224</v>
      </c>
      <c r="B174" s="22" t="s">
        <v>39</v>
      </c>
      <c r="C174" s="59"/>
      <c r="D174" s="33" t="s">
        <v>225</v>
      </c>
      <c r="E174" s="38"/>
      <c r="F174" s="34"/>
      <c r="G174" s="283" t="s">
        <v>12240</v>
      </c>
      <c r="H174" s="283" t="s">
        <v>13108</v>
      </c>
      <c r="I174" s="30" t="s">
        <v>25</v>
      </c>
      <c r="J174" s="29">
        <v>255</v>
      </c>
      <c r="K174" s="25"/>
      <c r="L174" s="57" t="s">
        <v>13469</v>
      </c>
      <c r="M174" s="57" t="s">
        <v>13379</v>
      </c>
      <c r="N174" s="57" t="s">
        <v>12134</v>
      </c>
      <c r="O174" s="356" t="s">
        <v>11984</v>
      </c>
      <c r="P174" s="356" t="s">
        <v>13178</v>
      </c>
      <c r="Q174" s="22"/>
      <c r="R174" s="22"/>
      <c r="S174" s="27"/>
    </row>
    <row r="175" spans="1:19" ht="28.5">
      <c r="A175" s="36" t="s">
        <v>11931</v>
      </c>
      <c r="B175" s="22" t="s">
        <v>39</v>
      </c>
      <c r="C175" s="59"/>
      <c r="D175" s="33" t="s">
        <v>11932</v>
      </c>
      <c r="E175" s="38"/>
      <c r="F175" s="34"/>
      <c r="G175" s="283" t="s">
        <v>12240</v>
      </c>
      <c r="H175" s="283" t="s">
        <v>13109</v>
      </c>
      <c r="I175" s="30" t="s">
        <v>66</v>
      </c>
      <c r="J175" s="29">
        <v>1024</v>
      </c>
      <c r="K175" s="25"/>
      <c r="L175" s="57"/>
      <c r="M175" s="27" t="s">
        <v>13380</v>
      </c>
      <c r="N175" s="27" t="s">
        <v>11933</v>
      </c>
      <c r="O175" s="356"/>
      <c r="P175" s="356"/>
      <c r="Q175" s="267" t="s">
        <v>12015</v>
      </c>
      <c r="R175" s="22"/>
      <c r="S175" s="27"/>
    </row>
    <row r="176" spans="1:19" ht="42.75">
      <c r="A176" s="36" t="s">
        <v>11931</v>
      </c>
      <c r="B176" s="22" t="s">
        <v>39</v>
      </c>
      <c r="C176" s="59"/>
      <c r="D176" s="33" t="s">
        <v>11927</v>
      </c>
      <c r="E176" s="38"/>
      <c r="F176" s="34"/>
      <c r="G176" s="283" t="s">
        <v>12240</v>
      </c>
      <c r="H176" s="283" t="s">
        <v>13153</v>
      </c>
      <c r="I176" s="30" t="s">
        <v>66</v>
      </c>
      <c r="J176" s="29"/>
      <c r="K176" s="29" t="s">
        <v>290</v>
      </c>
      <c r="L176" s="39"/>
      <c r="M176" s="27" t="s">
        <v>13381</v>
      </c>
      <c r="N176" s="27" t="s">
        <v>13382</v>
      </c>
      <c r="O176" s="356"/>
      <c r="P176" s="356"/>
      <c r="Q176" s="22"/>
      <c r="R176" s="22"/>
      <c r="S176" s="27"/>
    </row>
    <row r="177" spans="1:19" ht="28.5">
      <c r="A177" s="36" t="s">
        <v>226</v>
      </c>
      <c r="B177" s="22" t="s">
        <v>22</v>
      </c>
      <c r="C177" s="59"/>
      <c r="D177" s="33" t="s">
        <v>227</v>
      </c>
      <c r="E177" s="38"/>
      <c r="F177" s="34"/>
      <c r="G177" s="283" t="s">
        <v>12240</v>
      </c>
      <c r="H177" s="283" t="s">
        <v>13110</v>
      </c>
      <c r="I177" s="49" t="s">
        <v>11769</v>
      </c>
      <c r="J177" s="29">
        <v>19.600000000000001</v>
      </c>
      <c r="K177" s="25"/>
      <c r="L177" s="57"/>
      <c r="M177" s="27" t="s">
        <v>13383</v>
      </c>
      <c r="N177" s="27" t="s">
        <v>12134</v>
      </c>
      <c r="O177" s="356" t="s">
        <v>11984</v>
      </c>
      <c r="P177" s="356" t="s">
        <v>13178</v>
      </c>
      <c r="Q177" s="22" t="s">
        <v>13456</v>
      </c>
      <c r="R177" s="22"/>
      <c r="S177" s="27"/>
    </row>
    <row r="178" spans="1:19" ht="57">
      <c r="A178" s="36" t="s">
        <v>11935</v>
      </c>
      <c r="B178" s="22" t="s">
        <v>22</v>
      </c>
      <c r="C178" s="59"/>
      <c r="D178" s="33" t="s">
        <v>11934</v>
      </c>
      <c r="E178" s="38"/>
      <c r="F178" s="34"/>
      <c r="G178" s="283" t="s">
        <v>12240</v>
      </c>
      <c r="H178" s="283" t="s">
        <v>13111</v>
      </c>
      <c r="I178" s="49" t="s">
        <v>34</v>
      </c>
      <c r="J178" s="29">
        <v>3</v>
      </c>
      <c r="K178" s="29" t="s">
        <v>13174</v>
      </c>
      <c r="L178" s="39"/>
      <c r="M178" s="27" t="s">
        <v>13384</v>
      </c>
      <c r="N178" s="27" t="s">
        <v>13385</v>
      </c>
      <c r="O178" s="356" t="s">
        <v>11984</v>
      </c>
      <c r="P178" s="356" t="s">
        <v>13178</v>
      </c>
      <c r="Q178" s="276"/>
      <c r="R178" s="276" t="s">
        <v>12073</v>
      </c>
      <c r="S178" s="27"/>
    </row>
    <row r="179" spans="1:19" ht="42.75">
      <c r="A179" s="36" t="s">
        <v>228</v>
      </c>
      <c r="B179" s="22" t="s">
        <v>22</v>
      </c>
      <c r="C179" s="32"/>
      <c r="D179" s="33" t="s">
        <v>229</v>
      </c>
      <c r="E179" s="38"/>
      <c r="F179" s="34"/>
      <c r="G179" s="283" t="s">
        <v>12240</v>
      </c>
      <c r="H179" s="283" t="s">
        <v>13112</v>
      </c>
      <c r="I179" s="49" t="s">
        <v>11771</v>
      </c>
      <c r="J179" s="29">
        <v>19.600000000000001</v>
      </c>
      <c r="K179" s="25"/>
      <c r="L179" s="57"/>
      <c r="M179" s="27" t="s">
        <v>230</v>
      </c>
      <c r="N179" s="27" t="s">
        <v>13386</v>
      </c>
      <c r="O179" s="356" t="s">
        <v>11984</v>
      </c>
      <c r="P179" s="356" t="s">
        <v>13178</v>
      </c>
      <c r="Q179" s="22" t="s">
        <v>12042</v>
      </c>
      <c r="R179" s="22"/>
      <c r="S179" s="27"/>
    </row>
    <row r="180" spans="1:19" ht="28.5">
      <c r="A180" s="36" t="s">
        <v>11936</v>
      </c>
      <c r="B180" s="22" t="s">
        <v>39</v>
      </c>
      <c r="C180" s="32"/>
      <c r="D180" s="50" t="s">
        <v>11937</v>
      </c>
      <c r="E180" s="38"/>
      <c r="F180" s="34"/>
      <c r="G180" s="283" t="s">
        <v>12240</v>
      </c>
      <c r="H180" s="283" t="s">
        <v>13113</v>
      </c>
      <c r="I180" s="49" t="s">
        <v>11783</v>
      </c>
      <c r="J180" s="29">
        <v>50</v>
      </c>
      <c r="K180" s="25"/>
      <c r="L180" s="57"/>
      <c r="M180" s="27" t="s">
        <v>13387</v>
      </c>
      <c r="N180" s="27" t="s">
        <v>11938</v>
      </c>
      <c r="O180" s="356"/>
      <c r="P180" s="356"/>
      <c r="Q180" s="22"/>
      <c r="R180" s="22"/>
      <c r="S180" s="27"/>
    </row>
    <row r="181" spans="1:19" ht="28.5">
      <c r="A181" s="36" t="s">
        <v>11939</v>
      </c>
      <c r="B181" s="22" t="s">
        <v>39</v>
      </c>
      <c r="C181" s="32"/>
      <c r="D181" s="50" t="s">
        <v>11940</v>
      </c>
      <c r="E181" s="38"/>
      <c r="F181" s="34"/>
      <c r="G181" s="283" t="s">
        <v>12240</v>
      </c>
      <c r="H181" s="283" t="s">
        <v>13114</v>
      </c>
      <c r="I181" s="49" t="s">
        <v>25</v>
      </c>
      <c r="J181" s="29">
        <v>50</v>
      </c>
      <c r="K181" s="25"/>
      <c r="L181" s="57"/>
      <c r="M181" s="27" t="s">
        <v>13217</v>
      </c>
      <c r="N181" s="27" t="s">
        <v>13388</v>
      </c>
      <c r="O181" s="356"/>
      <c r="P181" s="356"/>
      <c r="Q181" s="22"/>
      <c r="R181" s="22"/>
      <c r="S181" s="27"/>
    </row>
    <row r="182" spans="1:19" ht="28.5">
      <c r="A182" s="36" t="s">
        <v>231</v>
      </c>
      <c r="B182" s="22" t="s">
        <v>39</v>
      </c>
      <c r="C182" s="32"/>
      <c r="D182" s="50" t="s">
        <v>11852</v>
      </c>
      <c r="E182" s="38"/>
      <c r="F182" s="34"/>
      <c r="G182" s="283" t="s">
        <v>12240</v>
      </c>
      <c r="H182" s="283" t="s">
        <v>13115</v>
      </c>
      <c r="I182" s="237"/>
      <c r="J182" s="237"/>
      <c r="K182" s="237"/>
      <c r="L182" s="237"/>
      <c r="M182" s="349" t="s">
        <v>13389</v>
      </c>
      <c r="N182" s="349" t="s">
        <v>13390</v>
      </c>
      <c r="O182" s="357" t="s">
        <v>11984</v>
      </c>
      <c r="P182" s="357" t="s">
        <v>13177</v>
      </c>
      <c r="Q182" s="333"/>
      <c r="R182" s="237"/>
      <c r="S182" s="237"/>
    </row>
    <row r="183" spans="1:19" ht="28.5">
      <c r="A183" s="45" t="s">
        <v>232</v>
      </c>
      <c r="B183" s="22" t="s">
        <v>39</v>
      </c>
      <c r="C183" s="32"/>
      <c r="D183" s="51"/>
      <c r="E183" s="52" t="s">
        <v>233</v>
      </c>
      <c r="F183" s="52"/>
      <c r="G183" s="283" t="s">
        <v>12240</v>
      </c>
      <c r="H183" s="283" t="s">
        <v>13116</v>
      </c>
      <c r="I183" s="49" t="s">
        <v>29</v>
      </c>
      <c r="J183" s="49" t="s">
        <v>30</v>
      </c>
      <c r="K183" s="29" t="s">
        <v>12436</v>
      </c>
      <c r="L183" s="57"/>
      <c r="M183" s="27" t="s">
        <v>13391</v>
      </c>
      <c r="N183" s="27" t="s">
        <v>13300</v>
      </c>
      <c r="O183" s="356" t="s">
        <v>11984</v>
      </c>
      <c r="P183" s="356" t="s">
        <v>13177</v>
      </c>
      <c r="Q183" s="22" t="s">
        <v>12079</v>
      </c>
      <c r="R183" s="22" t="s">
        <v>12037</v>
      </c>
      <c r="S183" s="27"/>
    </row>
    <row r="184" spans="1:19" ht="28.5">
      <c r="A184" s="45" t="s">
        <v>234</v>
      </c>
      <c r="B184" s="22" t="s">
        <v>39</v>
      </c>
      <c r="C184" s="32"/>
      <c r="D184" s="51"/>
      <c r="E184" s="52" t="s">
        <v>235</v>
      </c>
      <c r="F184" s="52"/>
      <c r="G184" s="283" t="s">
        <v>12240</v>
      </c>
      <c r="H184" s="283" t="s">
        <v>13117</v>
      </c>
      <c r="I184" s="49" t="s">
        <v>29</v>
      </c>
      <c r="J184" s="49" t="s">
        <v>30</v>
      </c>
      <c r="K184" s="29" t="s">
        <v>12436</v>
      </c>
      <c r="L184" s="57"/>
      <c r="M184" s="27" t="s">
        <v>236</v>
      </c>
      <c r="N184" s="27" t="s">
        <v>13302</v>
      </c>
      <c r="O184" s="356" t="s">
        <v>11984</v>
      </c>
      <c r="P184" s="356" t="s">
        <v>13177</v>
      </c>
      <c r="Q184" s="22" t="s">
        <v>12079</v>
      </c>
      <c r="R184" s="22" t="s">
        <v>12037</v>
      </c>
      <c r="S184" s="27"/>
    </row>
    <row r="185" spans="1:19" ht="28.5">
      <c r="A185" s="36" t="s">
        <v>237</v>
      </c>
      <c r="B185" s="22" t="s">
        <v>45</v>
      </c>
      <c r="C185" s="32"/>
      <c r="D185" s="50" t="s">
        <v>11853</v>
      </c>
      <c r="E185" s="38"/>
      <c r="F185" s="34"/>
      <c r="G185" s="283" t="s">
        <v>12240</v>
      </c>
      <c r="H185" s="283" t="s">
        <v>13118</v>
      </c>
      <c r="I185" s="237"/>
      <c r="J185" s="237"/>
      <c r="K185" s="237"/>
      <c r="L185" s="237"/>
      <c r="M185" s="349" t="s">
        <v>13392</v>
      </c>
      <c r="N185" s="349" t="s">
        <v>12134</v>
      </c>
      <c r="O185" s="357" t="s">
        <v>11984</v>
      </c>
      <c r="P185" s="357" t="s">
        <v>13178</v>
      </c>
      <c r="Q185" s="333"/>
      <c r="R185" s="237"/>
      <c r="S185" s="237"/>
    </row>
    <row r="186" spans="1:19" ht="28.5">
      <c r="A186" s="45" t="s">
        <v>238</v>
      </c>
      <c r="B186" s="22" t="s">
        <v>22</v>
      </c>
      <c r="C186" s="32"/>
      <c r="D186" s="51"/>
      <c r="E186" s="52" t="s">
        <v>239</v>
      </c>
      <c r="F186" s="52"/>
      <c r="G186" s="283" t="s">
        <v>12240</v>
      </c>
      <c r="H186" s="283" t="s">
        <v>13119</v>
      </c>
      <c r="I186" s="30" t="s">
        <v>11771</v>
      </c>
      <c r="J186" s="29">
        <v>19.600000000000001</v>
      </c>
      <c r="K186" s="25"/>
      <c r="L186" s="57"/>
      <c r="M186" s="27" t="s">
        <v>11943</v>
      </c>
      <c r="N186" s="27" t="s">
        <v>12134</v>
      </c>
      <c r="O186" s="356" t="s">
        <v>11984</v>
      </c>
      <c r="P186" s="356" t="s">
        <v>13178</v>
      </c>
      <c r="Q186" s="22" t="s">
        <v>12042</v>
      </c>
      <c r="R186" s="22"/>
      <c r="S186" s="27"/>
    </row>
    <row r="187" spans="1:19" ht="57">
      <c r="A187" s="45" t="s">
        <v>11941</v>
      </c>
      <c r="B187" s="22" t="s">
        <v>39</v>
      </c>
      <c r="C187" s="32"/>
      <c r="D187" s="51"/>
      <c r="E187" s="52" t="s">
        <v>11942</v>
      </c>
      <c r="F187" s="52"/>
      <c r="G187" s="283" t="s">
        <v>12240</v>
      </c>
      <c r="H187" s="283" t="s">
        <v>13120</v>
      </c>
      <c r="I187" s="30" t="s">
        <v>11771</v>
      </c>
      <c r="J187" s="29">
        <v>19.600000000000001</v>
      </c>
      <c r="K187" s="25"/>
      <c r="L187" s="57"/>
      <c r="M187" s="27" t="s">
        <v>13393</v>
      </c>
      <c r="N187" s="27" t="s">
        <v>12134</v>
      </c>
      <c r="O187" s="356"/>
      <c r="P187" s="356"/>
      <c r="Q187" s="22" t="s">
        <v>12042</v>
      </c>
      <c r="R187" s="22"/>
      <c r="S187" s="27"/>
    </row>
    <row r="188" spans="1:19" ht="42.75">
      <c r="A188" s="45" t="s">
        <v>11944</v>
      </c>
      <c r="B188" s="22" t="s">
        <v>39</v>
      </c>
      <c r="C188" s="32"/>
      <c r="D188" s="51"/>
      <c r="E188" s="53" t="s">
        <v>11947</v>
      </c>
      <c r="F188" s="52"/>
      <c r="G188" s="283" t="s">
        <v>12240</v>
      </c>
      <c r="H188" s="283" t="s">
        <v>13121</v>
      </c>
      <c r="I188" s="30" t="s">
        <v>216</v>
      </c>
      <c r="J188" s="29"/>
      <c r="K188" s="25"/>
      <c r="L188" s="57"/>
      <c r="M188" s="27" t="s">
        <v>13394</v>
      </c>
      <c r="N188" s="27" t="s">
        <v>12134</v>
      </c>
      <c r="O188" s="356"/>
      <c r="P188" s="356"/>
      <c r="Q188" s="22"/>
      <c r="R188" s="22"/>
      <c r="S188" s="27"/>
    </row>
    <row r="189" spans="1:19" ht="28.5">
      <c r="A189" s="45" t="s">
        <v>11945</v>
      </c>
      <c r="B189" s="22" t="s">
        <v>39</v>
      </c>
      <c r="C189" s="32"/>
      <c r="D189" s="51"/>
      <c r="E189" s="53" t="s">
        <v>11948</v>
      </c>
      <c r="F189" s="52"/>
      <c r="G189" s="283" t="s">
        <v>12240</v>
      </c>
      <c r="H189" s="283" t="s">
        <v>13122</v>
      </c>
      <c r="I189" s="30" t="s">
        <v>25</v>
      </c>
      <c r="J189" s="29"/>
      <c r="K189" s="25"/>
      <c r="L189" s="57"/>
      <c r="M189" s="27" t="s">
        <v>13395</v>
      </c>
      <c r="N189" s="27" t="s">
        <v>12134</v>
      </c>
      <c r="O189" s="356"/>
      <c r="P189" s="356"/>
      <c r="Q189" s="22" t="s">
        <v>12015</v>
      </c>
      <c r="R189" s="22"/>
      <c r="S189" s="27"/>
    </row>
    <row r="190" spans="1:19" ht="57">
      <c r="A190" s="45" t="s">
        <v>11946</v>
      </c>
      <c r="B190" s="22" t="s">
        <v>39</v>
      </c>
      <c r="C190" s="32"/>
      <c r="D190" s="51"/>
      <c r="E190" s="53" t="s">
        <v>11949</v>
      </c>
      <c r="F190" s="52"/>
      <c r="G190" s="283" t="s">
        <v>12240</v>
      </c>
      <c r="H190" s="283" t="s">
        <v>13123</v>
      </c>
      <c r="I190" s="30" t="s">
        <v>34</v>
      </c>
      <c r="J190" s="29">
        <v>4</v>
      </c>
      <c r="K190" s="29" t="s">
        <v>282</v>
      </c>
      <c r="L190" s="39"/>
      <c r="M190" s="27" t="s">
        <v>13396</v>
      </c>
      <c r="N190" s="27" t="s">
        <v>13397</v>
      </c>
      <c r="O190" s="356"/>
      <c r="P190" s="356"/>
      <c r="Q190" s="22"/>
      <c r="R190" s="22"/>
      <c r="S190" s="27"/>
    </row>
    <row r="191" spans="1:19" ht="42.75">
      <c r="A191" s="23" t="s">
        <v>240</v>
      </c>
      <c r="B191" s="22" t="s">
        <v>45</v>
      </c>
      <c r="C191" s="32"/>
      <c r="D191" s="50" t="s">
        <v>11854</v>
      </c>
      <c r="E191" s="38"/>
      <c r="F191" s="34"/>
      <c r="G191" s="283" t="s">
        <v>12240</v>
      </c>
      <c r="H191" s="283" t="s">
        <v>13118</v>
      </c>
      <c r="I191" s="237"/>
      <c r="J191" s="237"/>
      <c r="K191" s="237"/>
      <c r="L191" s="237"/>
      <c r="M191" s="349" t="s">
        <v>13398</v>
      </c>
      <c r="N191" s="349" t="s">
        <v>13399</v>
      </c>
      <c r="O191" s="357" t="s">
        <v>11984</v>
      </c>
      <c r="P191" s="357" t="s">
        <v>13178</v>
      </c>
      <c r="Q191" s="333"/>
      <c r="R191" s="237"/>
      <c r="S191" s="237"/>
    </row>
    <row r="192" spans="1:19" ht="28.5">
      <c r="A192" s="45" t="s">
        <v>241</v>
      </c>
      <c r="B192" s="22" t="s">
        <v>22</v>
      </c>
      <c r="C192" s="32"/>
      <c r="D192" s="51"/>
      <c r="E192" s="52" t="s">
        <v>242</v>
      </c>
      <c r="F192" s="52"/>
      <c r="G192" s="283" t="s">
        <v>12240</v>
      </c>
      <c r="H192" s="283" t="s">
        <v>13119</v>
      </c>
      <c r="I192" s="30" t="s">
        <v>11771</v>
      </c>
      <c r="J192" s="29">
        <v>19.600000000000001</v>
      </c>
      <c r="K192" s="25"/>
      <c r="L192" s="57"/>
      <c r="M192" s="27" t="s">
        <v>13400</v>
      </c>
      <c r="N192" s="27" t="s">
        <v>12134</v>
      </c>
      <c r="O192" s="356" t="s">
        <v>11984</v>
      </c>
      <c r="P192" s="356" t="s">
        <v>13178</v>
      </c>
      <c r="Q192" s="22" t="s">
        <v>12042</v>
      </c>
      <c r="R192" s="22"/>
      <c r="S192" s="27"/>
    </row>
    <row r="193" spans="1:19" ht="57">
      <c r="A193" s="45" t="s">
        <v>11950</v>
      </c>
      <c r="B193" s="22" t="s">
        <v>39</v>
      </c>
      <c r="C193" s="32"/>
      <c r="D193" s="60"/>
      <c r="E193" s="242" t="s">
        <v>11954</v>
      </c>
      <c r="F193" s="52"/>
      <c r="G193" s="283" t="s">
        <v>12240</v>
      </c>
      <c r="H193" s="283" t="s">
        <v>13120</v>
      </c>
      <c r="I193" s="30" t="s">
        <v>11771</v>
      </c>
      <c r="J193" s="29">
        <v>19.600000000000001</v>
      </c>
      <c r="K193" s="25"/>
      <c r="L193" s="57"/>
      <c r="M193" s="27" t="s">
        <v>13401</v>
      </c>
      <c r="N193" s="27" t="s">
        <v>12134</v>
      </c>
      <c r="O193" s="356"/>
      <c r="P193" s="356"/>
      <c r="Q193" s="22" t="s">
        <v>12042</v>
      </c>
      <c r="R193" s="22"/>
      <c r="S193" s="27"/>
    </row>
    <row r="194" spans="1:19" ht="57">
      <c r="A194" s="45" t="s">
        <v>11951</v>
      </c>
      <c r="B194" s="22" t="s">
        <v>39</v>
      </c>
      <c r="C194" s="32"/>
      <c r="D194" s="60"/>
      <c r="E194" s="242" t="s">
        <v>11955</v>
      </c>
      <c r="F194" s="52"/>
      <c r="G194" s="283" t="s">
        <v>12240</v>
      </c>
      <c r="H194" s="283" t="s">
        <v>13121</v>
      </c>
      <c r="I194" s="30" t="s">
        <v>216</v>
      </c>
      <c r="J194" s="29"/>
      <c r="K194" s="25"/>
      <c r="L194" s="57"/>
      <c r="M194" s="27" t="s">
        <v>13402</v>
      </c>
      <c r="N194" s="27" t="s">
        <v>12134</v>
      </c>
      <c r="O194" s="356"/>
      <c r="P194" s="356"/>
      <c r="Q194" s="22"/>
      <c r="R194" s="22"/>
      <c r="S194" s="27"/>
    </row>
    <row r="195" spans="1:19" ht="28.5">
      <c r="A195" s="45" t="s">
        <v>11952</v>
      </c>
      <c r="B195" s="22" t="s">
        <v>39</v>
      </c>
      <c r="C195" s="32"/>
      <c r="D195" s="60"/>
      <c r="E195" s="242" t="s">
        <v>11956</v>
      </c>
      <c r="F195" s="52"/>
      <c r="G195" s="283" t="s">
        <v>12240</v>
      </c>
      <c r="H195" s="283" t="s">
        <v>13122</v>
      </c>
      <c r="I195" s="30" t="s">
        <v>25</v>
      </c>
      <c r="J195" s="29"/>
      <c r="K195" s="25"/>
      <c r="L195" s="57"/>
      <c r="M195" s="27" t="s">
        <v>13403</v>
      </c>
      <c r="N195" s="27" t="s">
        <v>12134</v>
      </c>
      <c r="O195" s="356"/>
      <c r="P195" s="356"/>
      <c r="Q195" s="22" t="s">
        <v>12015</v>
      </c>
      <c r="R195" s="22"/>
      <c r="S195" s="27"/>
    </row>
    <row r="196" spans="1:19" ht="57">
      <c r="A196" s="45" t="s">
        <v>11953</v>
      </c>
      <c r="B196" s="22" t="s">
        <v>39</v>
      </c>
      <c r="C196" s="32"/>
      <c r="D196" s="60"/>
      <c r="E196" s="242" t="s">
        <v>11957</v>
      </c>
      <c r="F196" s="52"/>
      <c r="G196" s="283" t="s">
        <v>12240</v>
      </c>
      <c r="H196" s="283" t="s">
        <v>13123</v>
      </c>
      <c r="I196" s="30" t="s">
        <v>34</v>
      </c>
      <c r="J196" s="29">
        <v>3</v>
      </c>
      <c r="K196" s="29" t="s">
        <v>13168</v>
      </c>
      <c r="L196" s="39"/>
      <c r="M196" s="27" t="s">
        <v>13404</v>
      </c>
      <c r="N196" s="27" t="s">
        <v>13405</v>
      </c>
      <c r="O196" s="356"/>
      <c r="P196" s="356"/>
      <c r="Q196" s="22" t="s">
        <v>12047</v>
      </c>
      <c r="R196" s="22"/>
      <c r="S196" s="27"/>
    </row>
    <row r="197" spans="1:19" ht="42.75">
      <c r="A197" s="36" t="s">
        <v>243</v>
      </c>
      <c r="B197" s="22" t="s">
        <v>22</v>
      </c>
      <c r="C197" s="32"/>
      <c r="D197" s="50" t="s">
        <v>11855</v>
      </c>
      <c r="E197" s="38"/>
      <c r="F197" s="34"/>
      <c r="G197" s="283" t="s">
        <v>12240</v>
      </c>
      <c r="H197" s="283" t="s">
        <v>13124</v>
      </c>
      <c r="I197" s="237"/>
      <c r="J197" s="237"/>
      <c r="K197" s="237"/>
      <c r="L197" s="237"/>
      <c r="M197" s="349" t="s">
        <v>13406</v>
      </c>
      <c r="N197" s="349" t="s">
        <v>12134</v>
      </c>
      <c r="O197" s="357" t="s">
        <v>11984</v>
      </c>
      <c r="P197" s="357" t="s">
        <v>13178</v>
      </c>
      <c r="Q197" s="333"/>
      <c r="R197" s="237"/>
      <c r="S197" s="237"/>
    </row>
    <row r="198" spans="1:19" ht="42.75">
      <c r="A198" s="45" t="s">
        <v>244</v>
      </c>
      <c r="B198" s="22" t="s">
        <v>22</v>
      </c>
      <c r="C198" s="32"/>
      <c r="D198" s="51"/>
      <c r="E198" s="61" t="s">
        <v>245</v>
      </c>
      <c r="F198" s="62"/>
      <c r="G198" s="283" t="s">
        <v>12240</v>
      </c>
      <c r="H198" s="283" t="s">
        <v>13125</v>
      </c>
      <c r="I198" s="30" t="s">
        <v>11770</v>
      </c>
      <c r="J198" s="29">
        <v>19.600000000000001</v>
      </c>
      <c r="K198" s="25"/>
      <c r="L198" s="57"/>
      <c r="M198" s="27" t="s">
        <v>13407</v>
      </c>
      <c r="N198" s="27" t="s">
        <v>13408</v>
      </c>
      <c r="O198" s="356" t="s">
        <v>11984</v>
      </c>
      <c r="P198" s="356" t="s">
        <v>13178</v>
      </c>
      <c r="Q198" s="22" t="s">
        <v>12117</v>
      </c>
      <c r="R198" s="292"/>
      <c r="S198" s="35"/>
    </row>
    <row r="199" spans="1:19" ht="28.5">
      <c r="A199" s="45" t="s">
        <v>246</v>
      </c>
      <c r="B199" s="22" t="s">
        <v>39</v>
      </c>
      <c r="C199" s="32"/>
      <c r="D199" s="60"/>
      <c r="E199" s="61" t="s">
        <v>247</v>
      </c>
      <c r="F199" s="62"/>
      <c r="G199" s="283" t="s">
        <v>12240</v>
      </c>
      <c r="H199" s="283" t="s">
        <v>13126</v>
      </c>
      <c r="I199" s="30" t="s">
        <v>11770</v>
      </c>
      <c r="J199" s="29">
        <v>19.600000000000001</v>
      </c>
      <c r="K199" s="25"/>
      <c r="L199" s="57"/>
      <c r="M199" s="27" t="s">
        <v>13409</v>
      </c>
      <c r="N199" s="27" t="s">
        <v>13410</v>
      </c>
      <c r="O199" s="356" t="s">
        <v>11984</v>
      </c>
      <c r="P199" s="356" t="s">
        <v>13178</v>
      </c>
      <c r="Q199" s="22" t="s">
        <v>12042</v>
      </c>
      <c r="R199" s="292"/>
      <c r="S199" s="35"/>
    </row>
    <row r="200" spans="1:19" ht="28.5">
      <c r="A200" s="45" t="s">
        <v>248</v>
      </c>
      <c r="B200" s="22" t="s">
        <v>39</v>
      </c>
      <c r="C200" s="32"/>
      <c r="D200" s="60"/>
      <c r="E200" s="61" t="s">
        <v>249</v>
      </c>
      <c r="F200" s="62"/>
      <c r="G200" s="283" t="s">
        <v>12240</v>
      </c>
      <c r="H200" s="283" t="s">
        <v>13127</v>
      </c>
      <c r="I200" s="30" t="s">
        <v>11770</v>
      </c>
      <c r="J200" s="29">
        <v>19.600000000000001</v>
      </c>
      <c r="K200" s="25"/>
      <c r="L200" s="28"/>
      <c r="M200" s="27" t="s">
        <v>13411</v>
      </c>
      <c r="N200" s="35" t="s">
        <v>12134</v>
      </c>
      <c r="O200" s="356" t="s">
        <v>11984</v>
      </c>
      <c r="P200" s="356" t="s">
        <v>13178</v>
      </c>
      <c r="Q200" s="22" t="s">
        <v>12042</v>
      </c>
      <c r="R200" s="292"/>
      <c r="S200" s="35"/>
    </row>
    <row r="201" spans="1:19" ht="28.5">
      <c r="A201" s="45" t="s">
        <v>11958</v>
      </c>
      <c r="B201" s="22" t="s">
        <v>39</v>
      </c>
      <c r="C201" s="32"/>
      <c r="D201" s="60"/>
      <c r="E201" s="242" t="s">
        <v>11960</v>
      </c>
      <c r="F201" s="62"/>
      <c r="G201" s="283" t="s">
        <v>12240</v>
      </c>
      <c r="H201" s="283" t="s">
        <v>13128</v>
      </c>
      <c r="I201" s="30" t="s">
        <v>11769</v>
      </c>
      <c r="J201" s="29">
        <v>19.600000000000001</v>
      </c>
      <c r="K201" s="25"/>
      <c r="L201" s="28"/>
      <c r="M201" s="27" t="s">
        <v>13412</v>
      </c>
      <c r="N201" s="35" t="s">
        <v>12134</v>
      </c>
      <c r="O201" s="356" t="s">
        <v>11984</v>
      </c>
      <c r="P201" s="356" t="s">
        <v>13178</v>
      </c>
      <c r="Q201" s="292"/>
      <c r="R201" s="292"/>
      <c r="S201" s="35"/>
    </row>
    <row r="202" spans="1:19" ht="99.75">
      <c r="A202" s="45" t="s">
        <v>11959</v>
      </c>
      <c r="B202" s="22" t="s">
        <v>39</v>
      </c>
      <c r="C202" s="32"/>
      <c r="D202" s="60"/>
      <c r="E202" s="61" t="s">
        <v>11961</v>
      </c>
      <c r="F202" s="62"/>
      <c r="G202" s="283" t="s">
        <v>12240</v>
      </c>
      <c r="H202" s="283" t="s">
        <v>13129</v>
      </c>
      <c r="I202" s="30" t="s">
        <v>34</v>
      </c>
      <c r="J202" s="29">
        <v>3</v>
      </c>
      <c r="K202" s="29" t="s">
        <v>13174</v>
      </c>
      <c r="L202" s="348"/>
      <c r="M202" s="27" t="s">
        <v>13413</v>
      </c>
      <c r="N202" s="27" t="s">
        <v>13414</v>
      </c>
      <c r="O202" s="356" t="s">
        <v>11984</v>
      </c>
      <c r="P202" s="356" t="s">
        <v>13178</v>
      </c>
      <c r="Q202" s="22"/>
      <c r="R202" s="22"/>
      <c r="S202" s="27"/>
    </row>
    <row r="203" spans="1:19" ht="42.75">
      <c r="A203" s="36" t="s">
        <v>250</v>
      </c>
      <c r="B203" s="22" t="s">
        <v>22</v>
      </c>
      <c r="C203" s="32"/>
      <c r="D203" s="50" t="s">
        <v>11856</v>
      </c>
      <c r="E203" s="63"/>
      <c r="F203" s="64"/>
      <c r="G203" s="283" t="s">
        <v>12240</v>
      </c>
      <c r="H203" s="283" t="s">
        <v>13130</v>
      </c>
      <c r="I203" s="237"/>
      <c r="J203" s="237"/>
      <c r="K203" s="237"/>
      <c r="L203" s="237"/>
      <c r="M203" s="349" t="s">
        <v>13415</v>
      </c>
      <c r="N203" s="349" t="s">
        <v>12134</v>
      </c>
      <c r="O203" s="357" t="s">
        <v>11984</v>
      </c>
      <c r="P203" s="357" t="s">
        <v>13178</v>
      </c>
      <c r="Q203" s="333"/>
      <c r="R203" s="237"/>
      <c r="S203" s="237"/>
    </row>
    <row r="204" spans="1:19" ht="171">
      <c r="A204" s="45" t="s">
        <v>251</v>
      </c>
      <c r="B204" s="22" t="s">
        <v>22</v>
      </c>
      <c r="C204" s="32"/>
      <c r="D204" s="51"/>
      <c r="E204" s="52" t="s">
        <v>252</v>
      </c>
      <c r="F204" s="52"/>
      <c r="G204" s="283" t="s">
        <v>12240</v>
      </c>
      <c r="H204" s="283" t="s">
        <v>13131</v>
      </c>
      <c r="I204" s="30" t="s">
        <v>34</v>
      </c>
      <c r="J204" s="29"/>
      <c r="K204" s="265" t="s">
        <v>11985</v>
      </c>
      <c r="L204" s="57" t="s">
        <v>13466</v>
      </c>
      <c r="M204" s="27" t="s">
        <v>253</v>
      </c>
      <c r="N204" s="27" t="s">
        <v>13336</v>
      </c>
      <c r="O204" s="356" t="s">
        <v>11984</v>
      </c>
      <c r="P204" s="356" t="s">
        <v>13178</v>
      </c>
      <c r="Q204" s="22"/>
      <c r="R204" s="22"/>
      <c r="S204" s="27"/>
    </row>
    <row r="205" spans="1:19" ht="42.75">
      <c r="A205" s="45" t="s">
        <v>254</v>
      </c>
      <c r="B205" s="22" t="s">
        <v>39</v>
      </c>
      <c r="C205" s="32"/>
      <c r="D205" s="244"/>
      <c r="E205" s="52" t="s">
        <v>255</v>
      </c>
      <c r="F205" s="52"/>
      <c r="G205" s="283" t="s">
        <v>12240</v>
      </c>
      <c r="H205" s="283" t="s">
        <v>13132</v>
      </c>
      <c r="I205" s="30" t="s">
        <v>216</v>
      </c>
      <c r="J205" s="29" t="s">
        <v>12437</v>
      </c>
      <c r="K205" s="25"/>
      <c r="L205" s="57"/>
      <c r="M205" s="27" t="s">
        <v>256</v>
      </c>
      <c r="N205" s="27" t="s">
        <v>13416</v>
      </c>
      <c r="O205" s="356" t="s">
        <v>11984</v>
      </c>
      <c r="P205" s="356" t="s">
        <v>13178</v>
      </c>
      <c r="Q205" s="22" t="s">
        <v>12051</v>
      </c>
      <c r="R205" s="22"/>
      <c r="S205" s="27"/>
    </row>
    <row r="206" spans="1:19" ht="28.5">
      <c r="A206" s="23" t="s">
        <v>257</v>
      </c>
      <c r="B206" s="22" t="s">
        <v>22</v>
      </c>
      <c r="C206" s="32"/>
      <c r="D206" s="50" t="s">
        <v>11857</v>
      </c>
      <c r="E206" s="63"/>
      <c r="F206" s="64"/>
      <c r="G206" s="283" t="s">
        <v>12240</v>
      </c>
      <c r="H206" s="283" t="s">
        <v>13133</v>
      </c>
      <c r="I206" s="237"/>
      <c r="J206" s="237"/>
      <c r="K206" s="237"/>
      <c r="L206" s="237"/>
      <c r="M206" s="349" t="s">
        <v>13417</v>
      </c>
      <c r="N206" s="349" t="s">
        <v>12134</v>
      </c>
      <c r="O206" s="357" t="s">
        <v>11984</v>
      </c>
      <c r="P206" s="357" t="s">
        <v>13178</v>
      </c>
      <c r="Q206" s="333"/>
      <c r="R206" s="237"/>
      <c r="S206" s="237"/>
    </row>
    <row r="207" spans="1:19" ht="28.5">
      <c r="A207" s="45" t="s">
        <v>258</v>
      </c>
      <c r="B207" s="22" t="s">
        <v>22</v>
      </c>
      <c r="C207" s="32"/>
      <c r="D207" s="51"/>
      <c r="E207" s="53" t="s">
        <v>259</v>
      </c>
      <c r="F207" s="52"/>
      <c r="G207" s="283" t="s">
        <v>12240</v>
      </c>
      <c r="H207" s="283" t="s">
        <v>13134</v>
      </c>
      <c r="I207" s="30" t="s">
        <v>25</v>
      </c>
      <c r="J207" s="29">
        <v>40</v>
      </c>
      <c r="K207" s="25"/>
      <c r="L207" s="28"/>
      <c r="M207" s="35" t="s">
        <v>13418</v>
      </c>
      <c r="N207" s="35" t="s">
        <v>12134</v>
      </c>
      <c r="O207" s="356" t="s">
        <v>11984</v>
      </c>
      <c r="P207" s="356" t="s">
        <v>13178</v>
      </c>
      <c r="Q207" s="22" t="s">
        <v>12076</v>
      </c>
      <c r="R207" s="292"/>
      <c r="S207" s="35"/>
    </row>
    <row r="208" spans="1:19" ht="28.5">
      <c r="A208" s="45" t="s">
        <v>11962</v>
      </c>
      <c r="B208" s="22" t="s">
        <v>39</v>
      </c>
      <c r="C208" s="32"/>
      <c r="D208" s="51"/>
      <c r="E208" s="53" t="s">
        <v>11968</v>
      </c>
      <c r="F208" s="52"/>
      <c r="G208" s="283" t="s">
        <v>12240</v>
      </c>
      <c r="H208" s="283" t="s">
        <v>13135</v>
      </c>
      <c r="I208" s="30" t="s">
        <v>25</v>
      </c>
      <c r="J208" s="49">
        <v>1000</v>
      </c>
      <c r="K208" s="25"/>
      <c r="L208" s="57"/>
      <c r="M208" s="27" t="s">
        <v>13419</v>
      </c>
      <c r="N208" s="27" t="s">
        <v>13420</v>
      </c>
      <c r="O208" s="356"/>
      <c r="P208" s="356"/>
      <c r="Q208" s="22" t="s">
        <v>13146</v>
      </c>
      <c r="R208" s="22"/>
      <c r="S208" s="27"/>
    </row>
    <row r="209" spans="1:19" ht="28.5">
      <c r="A209" s="45" t="s">
        <v>11963</v>
      </c>
      <c r="B209" s="22" t="s">
        <v>39</v>
      </c>
      <c r="C209" s="32"/>
      <c r="D209" s="51"/>
      <c r="E209" s="53" t="s">
        <v>11969</v>
      </c>
      <c r="F209" s="52"/>
      <c r="G209" s="283" t="s">
        <v>12240</v>
      </c>
      <c r="H209" s="283" t="s">
        <v>13136</v>
      </c>
      <c r="I209" s="30" t="s">
        <v>66</v>
      </c>
      <c r="J209" s="49"/>
      <c r="K209" s="25"/>
      <c r="L209" s="57"/>
      <c r="M209" s="27" t="s">
        <v>13421</v>
      </c>
      <c r="N209" s="27" t="s">
        <v>12134</v>
      </c>
      <c r="O209" s="356"/>
      <c r="P209" s="356"/>
      <c r="Q209" s="22"/>
      <c r="R209" s="22"/>
      <c r="S209" s="27"/>
    </row>
    <row r="210" spans="1:19" ht="28.5">
      <c r="A210" s="45" t="s">
        <v>11964</v>
      </c>
      <c r="B210" s="22" t="s">
        <v>39</v>
      </c>
      <c r="C210" s="32"/>
      <c r="D210" s="51"/>
      <c r="E210" s="53" t="s">
        <v>11970</v>
      </c>
      <c r="F210" s="52"/>
      <c r="G210" s="283" t="s">
        <v>12240</v>
      </c>
      <c r="H210" s="283" t="s">
        <v>13137</v>
      </c>
      <c r="I210" s="30" t="s">
        <v>66</v>
      </c>
      <c r="J210" s="49"/>
      <c r="K210" s="25"/>
      <c r="L210" s="57"/>
      <c r="M210" s="27" t="s">
        <v>13422</v>
      </c>
      <c r="N210" s="27" t="s">
        <v>12134</v>
      </c>
      <c r="O210" s="356"/>
      <c r="P210" s="356"/>
      <c r="Q210" s="22"/>
      <c r="R210" s="22"/>
      <c r="S210" s="27"/>
    </row>
    <row r="211" spans="1:19" ht="28.5">
      <c r="A211" s="45" t="s">
        <v>11965</v>
      </c>
      <c r="B211" s="22" t="s">
        <v>39</v>
      </c>
      <c r="C211" s="32"/>
      <c r="D211" s="51"/>
      <c r="E211" s="53" t="s">
        <v>11971</v>
      </c>
      <c r="F211" s="52"/>
      <c r="G211" s="283" t="s">
        <v>12240</v>
      </c>
      <c r="H211" s="283" t="s">
        <v>13138</v>
      </c>
      <c r="I211" s="30" t="s">
        <v>66</v>
      </c>
      <c r="J211" s="49"/>
      <c r="K211" s="25"/>
      <c r="L211" s="57"/>
      <c r="M211" s="27" t="s">
        <v>11975</v>
      </c>
      <c r="N211" s="27" t="s">
        <v>12134</v>
      </c>
      <c r="O211" s="356"/>
      <c r="P211" s="356"/>
      <c r="Q211" s="22"/>
      <c r="R211" s="22"/>
      <c r="S211" s="27"/>
    </row>
    <row r="212" spans="1:19" ht="42.75">
      <c r="A212" s="45" t="s">
        <v>11965</v>
      </c>
      <c r="B212" s="22" t="s">
        <v>22</v>
      </c>
      <c r="C212" s="32"/>
      <c r="D212" s="51"/>
      <c r="E212" s="53" t="s">
        <v>11927</v>
      </c>
      <c r="F212" s="52"/>
      <c r="G212" s="283" t="s">
        <v>12240</v>
      </c>
      <c r="H212" s="283" t="s">
        <v>13139</v>
      </c>
      <c r="I212" s="30" t="s">
        <v>66</v>
      </c>
      <c r="J212" s="49"/>
      <c r="K212" s="25"/>
      <c r="L212" s="57"/>
      <c r="M212" s="27" t="s">
        <v>13423</v>
      </c>
      <c r="N212" s="27" t="s">
        <v>13238</v>
      </c>
      <c r="O212" s="356"/>
      <c r="P212" s="356"/>
      <c r="Q212" s="22"/>
      <c r="R212" s="22"/>
      <c r="S212" s="27"/>
    </row>
    <row r="213" spans="1:19" ht="57">
      <c r="A213" s="45" t="s">
        <v>11966</v>
      </c>
      <c r="B213" s="22" t="s">
        <v>45</v>
      </c>
      <c r="C213" s="32"/>
      <c r="D213" s="51"/>
      <c r="E213" s="53" t="s">
        <v>11972</v>
      </c>
      <c r="F213" s="52"/>
      <c r="G213" s="283" t="s">
        <v>12240</v>
      </c>
      <c r="H213" s="283" t="s">
        <v>13140</v>
      </c>
      <c r="I213" s="30" t="s">
        <v>66</v>
      </c>
      <c r="J213" s="49"/>
      <c r="K213" s="25"/>
      <c r="L213" s="57"/>
      <c r="M213" s="27" t="s">
        <v>11976</v>
      </c>
      <c r="N213" s="27" t="s">
        <v>13424</v>
      </c>
      <c r="O213" s="356"/>
      <c r="P213" s="356"/>
      <c r="Q213" s="22"/>
      <c r="R213" s="22"/>
      <c r="S213" s="27"/>
    </row>
    <row r="214" spans="1:19" ht="28.5">
      <c r="A214" s="45" t="s">
        <v>11966</v>
      </c>
      <c r="B214" s="22" t="s">
        <v>22</v>
      </c>
      <c r="C214" s="32"/>
      <c r="D214" s="51"/>
      <c r="E214" s="53" t="s">
        <v>11927</v>
      </c>
      <c r="F214" s="52"/>
      <c r="G214" s="283" t="s">
        <v>12240</v>
      </c>
      <c r="H214" s="283" t="s">
        <v>13154</v>
      </c>
      <c r="I214" s="30" t="s">
        <v>66</v>
      </c>
      <c r="J214" s="49"/>
      <c r="K214" s="29" t="s">
        <v>292</v>
      </c>
      <c r="L214" s="39"/>
      <c r="M214" s="27" t="s">
        <v>13425</v>
      </c>
      <c r="N214" s="27" t="s">
        <v>13426</v>
      </c>
      <c r="O214" s="356"/>
      <c r="P214" s="356"/>
      <c r="Q214" s="22"/>
      <c r="R214" s="22"/>
      <c r="S214" s="27"/>
    </row>
    <row r="215" spans="1:19" ht="57">
      <c r="A215" s="45" t="s">
        <v>11966</v>
      </c>
      <c r="B215" s="22" t="s">
        <v>39</v>
      </c>
      <c r="C215" s="32"/>
      <c r="D215" s="51"/>
      <c r="E215" s="53" t="s">
        <v>11973</v>
      </c>
      <c r="F215" s="52"/>
      <c r="G215" s="283" t="s">
        <v>12240</v>
      </c>
      <c r="H215" s="283" t="s">
        <v>13155</v>
      </c>
      <c r="I215" s="30" t="s">
        <v>66</v>
      </c>
      <c r="J215" s="49"/>
      <c r="K215" s="25"/>
      <c r="L215" s="57"/>
      <c r="M215" s="27" t="s">
        <v>13427</v>
      </c>
      <c r="N215" s="27" t="s">
        <v>12134</v>
      </c>
      <c r="O215" s="356"/>
      <c r="P215" s="356"/>
      <c r="Q215" s="22"/>
      <c r="R215" s="22"/>
      <c r="S215" s="27"/>
    </row>
    <row r="216" spans="1:19" ht="71.25">
      <c r="A216" s="45" t="s">
        <v>11967</v>
      </c>
      <c r="B216" s="22" t="s">
        <v>39</v>
      </c>
      <c r="C216" s="32"/>
      <c r="D216" s="51"/>
      <c r="E216" s="53" t="s">
        <v>11974</v>
      </c>
      <c r="F216" s="52"/>
      <c r="G216" s="283" t="s">
        <v>12240</v>
      </c>
      <c r="H216" s="283" t="s">
        <v>13141</v>
      </c>
      <c r="I216" s="49" t="s">
        <v>34</v>
      </c>
      <c r="J216" s="29">
        <v>3</v>
      </c>
      <c r="K216" s="29" t="s">
        <v>288</v>
      </c>
      <c r="L216" s="57"/>
      <c r="M216" s="27" t="s">
        <v>13428</v>
      </c>
      <c r="N216" s="27" t="s">
        <v>13253</v>
      </c>
      <c r="O216" s="356"/>
      <c r="P216" s="356"/>
      <c r="Q216" s="22" t="s">
        <v>13431</v>
      </c>
      <c r="R216" s="22"/>
      <c r="S216" s="27"/>
    </row>
    <row r="217" spans="1:19" ht="28.5">
      <c r="A217" s="45" t="s">
        <v>11977</v>
      </c>
      <c r="B217" s="22" t="s">
        <v>45</v>
      </c>
      <c r="C217" s="32"/>
      <c r="D217" s="51"/>
      <c r="E217" s="260" t="s">
        <v>11978</v>
      </c>
      <c r="F217" s="52"/>
      <c r="G217" s="283" t="s">
        <v>12240</v>
      </c>
      <c r="H217" s="283" t="s">
        <v>13142</v>
      </c>
      <c r="I217" s="237"/>
      <c r="J217" s="237"/>
      <c r="K217" s="237"/>
      <c r="L217" s="237"/>
      <c r="M217" s="349" t="s">
        <v>13194</v>
      </c>
      <c r="N217" s="349" t="s">
        <v>12134</v>
      </c>
      <c r="O217" s="357"/>
      <c r="P217" s="357"/>
      <c r="Q217" s="333"/>
      <c r="R217" s="237"/>
      <c r="S217" s="237"/>
    </row>
    <row r="218" spans="1:19" ht="28.5">
      <c r="A218" s="298" t="s">
        <v>11979</v>
      </c>
      <c r="B218" s="22" t="s">
        <v>22</v>
      </c>
      <c r="C218" s="32"/>
      <c r="D218" s="51"/>
      <c r="E218" s="262"/>
      <c r="F218" s="65" t="s">
        <v>11980</v>
      </c>
      <c r="G218" s="283" t="s">
        <v>12240</v>
      </c>
      <c r="H218" s="283" t="s">
        <v>13143</v>
      </c>
      <c r="I218" s="30" t="s">
        <v>25</v>
      </c>
      <c r="J218" s="49">
        <v>100</v>
      </c>
      <c r="K218" s="25"/>
      <c r="L218" s="57"/>
      <c r="M218" s="27" t="s">
        <v>13192</v>
      </c>
      <c r="N218" s="27" t="s">
        <v>13429</v>
      </c>
      <c r="O218" s="356"/>
      <c r="P218" s="356"/>
      <c r="Q218" s="22"/>
      <c r="R218" s="22"/>
      <c r="S218" s="27"/>
    </row>
    <row r="219" spans="1:19" ht="28.5">
      <c r="A219" s="298" t="s">
        <v>11982</v>
      </c>
      <c r="B219" s="22" t="s">
        <v>22</v>
      </c>
      <c r="C219" s="40"/>
      <c r="D219" s="244"/>
      <c r="E219" s="261"/>
      <c r="F219" s="65" t="s">
        <v>11981</v>
      </c>
      <c r="G219" s="283" t="s">
        <v>12240</v>
      </c>
      <c r="H219" s="283" t="s">
        <v>13144</v>
      </c>
      <c r="I219" s="30" t="s">
        <v>25</v>
      </c>
      <c r="J219" s="29">
        <v>100</v>
      </c>
      <c r="K219" s="25"/>
      <c r="L219" s="57"/>
      <c r="M219" s="27" t="s">
        <v>13193</v>
      </c>
      <c r="N219" s="27" t="s">
        <v>13430</v>
      </c>
      <c r="O219" s="356"/>
      <c r="P219" s="356"/>
      <c r="Q219" s="292"/>
      <c r="R219" s="292"/>
      <c r="S219" s="35"/>
    </row>
  </sheetData>
  <autoFilter ref="A4:S219"/>
  <mergeCells count="2">
    <mergeCell ref="G4:H4"/>
    <mergeCell ref="C4:F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9"/>
  <sheetViews>
    <sheetView topLeftCell="H1" workbookViewId="0">
      <selection activeCell="J7" sqref="J7"/>
    </sheetView>
  </sheetViews>
  <sheetFormatPr baseColWidth="10" defaultColWidth="9.140625" defaultRowHeight="15"/>
  <cols>
    <col min="1" max="1" width="9.7109375" style="7" customWidth="1"/>
    <col min="2" max="2" width="11.7109375" style="7" customWidth="1"/>
    <col min="3" max="3" width="20.28515625" customWidth="1"/>
    <col min="4" max="4" width="9.42578125" style="8" customWidth="1"/>
    <col min="5" max="5" width="19.28515625" style="8" customWidth="1"/>
    <col min="6" max="6" width="23.28515625" style="8" bestFit="1" customWidth="1"/>
    <col min="7" max="7" width="81.42578125" style="285" customWidth="1"/>
    <col min="8" max="8" width="30.140625" style="238" customWidth="1"/>
    <col min="9" max="9" width="10.5703125" style="238" customWidth="1"/>
    <col min="10" max="10" width="23.28515625" style="9" customWidth="1"/>
    <col min="11" max="11" width="51" style="10" customWidth="1"/>
    <col min="12" max="12" width="60.28515625" style="10" customWidth="1"/>
    <col min="13" max="13" width="60.28515625" style="375" customWidth="1"/>
    <col min="14" max="15" width="15.28515625" style="359" customWidth="1"/>
    <col min="16" max="16" width="19.140625" style="368" customWidth="1"/>
    <col min="17" max="17" width="16" style="368" customWidth="1"/>
    <col min="18" max="18" width="45.42578125" style="10" customWidth="1"/>
    <col min="19" max="16384" width="9.140625" style="264"/>
  </cols>
  <sheetData>
    <row r="1" spans="1:18" s="263" customFormat="1">
      <c r="A1" s="234"/>
      <c r="B1" s="240" t="s">
        <v>11768</v>
      </c>
      <c r="C1" s="234"/>
      <c r="D1" s="13"/>
      <c r="E1" s="13"/>
      <c r="F1" s="284"/>
      <c r="G1" s="284"/>
      <c r="H1" s="235"/>
      <c r="I1" s="235"/>
      <c r="J1" s="14"/>
      <c r="K1" s="14"/>
      <c r="L1" s="14"/>
      <c r="M1" s="374"/>
      <c r="N1" s="353"/>
      <c r="O1" s="353"/>
      <c r="P1" s="360"/>
      <c r="Q1" s="360"/>
      <c r="R1" s="14"/>
    </row>
    <row r="2" spans="1:18" s="263" customFormat="1">
      <c r="A2" s="15"/>
      <c r="B2" s="15"/>
      <c r="C2" s="11"/>
      <c r="D2" s="13"/>
      <c r="E2" s="13"/>
      <c r="F2" s="11"/>
      <c r="G2" s="284"/>
      <c r="H2" s="235"/>
      <c r="I2" s="12"/>
      <c r="J2" s="16"/>
      <c r="K2" s="14"/>
      <c r="L2" s="14"/>
      <c r="M2" s="374"/>
      <c r="N2" s="353"/>
      <c r="O2" s="353"/>
      <c r="P2" s="361"/>
      <c r="Q2" s="360"/>
      <c r="R2" s="14"/>
    </row>
    <row r="3" spans="1:18" s="263" customFormat="1">
      <c r="A3" s="12"/>
      <c r="B3" s="12"/>
      <c r="C3" s="11"/>
      <c r="D3" s="13"/>
      <c r="E3" s="13"/>
      <c r="F3" s="13"/>
      <c r="G3" s="284"/>
      <c r="H3" s="235"/>
      <c r="I3" s="235"/>
      <c r="J3" s="16"/>
      <c r="K3" s="14"/>
      <c r="L3" s="14"/>
      <c r="M3" s="374"/>
      <c r="N3" s="353"/>
      <c r="O3" s="353"/>
      <c r="P3" s="360"/>
      <c r="Q3" s="360"/>
      <c r="R3" s="14"/>
    </row>
    <row r="4" spans="1:18" ht="42.75">
      <c r="A4" s="239" t="s">
        <v>12</v>
      </c>
      <c r="B4" s="239" t="s">
        <v>11</v>
      </c>
      <c r="C4" s="393" t="s">
        <v>13</v>
      </c>
      <c r="D4" s="395"/>
      <c r="E4" s="395"/>
      <c r="F4" s="394"/>
      <c r="G4" s="239" t="s">
        <v>12438</v>
      </c>
      <c r="H4" s="239" t="s">
        <v>14</v>
      </c>
      <c r="I4" s="239" t="s">
        <v>15</v>
      </c>
      <c r="J4" s="239" t="s">
        <v>16</v>
      </c>
      <c r="K4" s="239" t="s">
        <v>17</v>
      </c>
      <c r="L4" s="239" t="s">
        <v>13195</v>
      </c>
      <c r="M4" s="239" t="s">
        <v>13196</v>
      </c>
      <c r="N4" s="354" t="s">
        <v>11983</v>
      </c>
      <c r="O4" s="354" t="s">
        <v>13176</v>
      </c>
      <c r="P4" s="354" t="s">
        <v>11998</v>
      </c>
      <c r="Q4" s="354" t="s">
        <v>11996</v>
      </c>
      <c r="R4" s="239" t="s">
        <v>12086</v>
      </c>
    </row>
    <row r="5" spans="1:18">
      <c r="A5" s="18"/>
      <c r="B5" s="18"/>
      <c r="C5" s="18" t="s">
        <v>18</v>
      </c>
      <c r="D5" s="18" t="s">
        <v>19</v>
      </c>
      <c r="E5" s="294" t="s">
        <v>20</v>
      </c>
      <c r="F5" s="18" t="s">
        <v>21</v>
      </c>
      <c r="G5" s="18" t="s">
        <v>12250</v>
      </c>
      <c r="H5" s="236"/>
      <c r="I5" s="236"/>
      <c r="J5" s="19"/>
      <c r="K5" s="20"/>
      <c r="L5" s="21"/>
      <c r="M5" s="20"/>
      <c r="N5" s="355"/>
      <c r="O5" s="355"/>
      <c r="P5" s="355"/>
      <c r="Q5" s="355"/>
      <c r="R5" s="21"/>
    </row>
    <row r="6" spans="1:18" ht="57">
      <c r="A6" s="23" t="s">
        <v>23</v>
      </c>
      <c r="B6" s="22" t="s">
        <v>22</v>
      </c>
      <c r="C6" s="24" t="s">
        <v>24</v>
      </c>
      <c r="D6" s="24"/>
      <c r="E6" s="24"/>
      <c r="F6" s="24"/>
      <c r="G6" s="283" t="s">
        <v>12254</v>
      </c>
      <c r="H6" s="29" t="str">
        <f>IF(VLOOKUP($A6,'B2B - Flux 1&amp;2 - UBL'!$A6:$R697,9,FALSE)=0,"",VLOOKUP($A6,'B2B - Flux 1&amp;2 - UBL'!$A6:$R697,9,FALSE))</f>
        <v>IDENTIFIANT</v>
      </c>
      <c r="I6" s="29">
        <f>IF(VLOOKUP($A6,'B2B - Flux 1&amp;2 - UBL'!$A6:$R697,10,FALSE)=0,"",VLOOKUP($A6,'B2B - Flux 1&amp;2 - UBL'!$A6:$R697,10,FALSE))</f>
        <v>20</v>
      </c>
      <c r="J6" s="29" t="str">
        <f>IF(VLOOKUP($A6,'B2B - Flux 1&amp;2 - UBL'!$A6:$R697,11,FALSE)=0,"",VLOOKUP($A6,'B2B - Flux 1&amp;2 - UBL'!$A6:$R697,11,FALSE))</f>
        <v/>
      </c>
      <c r="K6" s="29" t="str">
        <f>IF(VLOOKUP($A6,'B2B - Flux 1&amp;2 - UBL'!$A6:$R697,12,FALSE)=0,"",VLOOKUP($A6,'B2B - Flux 1&amp;2 - UBL'!$A6:$R697,12,FALSE))</f>
        <v/>
      </c>
      <c r="L6" s="55" t="str">
        <f>IF(VLOOKUP($A6,'B2B - Flux 1&amp;2 - UBL'!$A6:$R697,13,FALSE)=0,"",VLOOKUP($A6,'B2B - Flux 1&amp;2 - UBL'!$A6:$R697,13,FALSE))</f>
        <v>Identification unique de la Facture.</v>
      </c>
      <c r="M6" s="283" t="str">
        <f>IF(VLOOKUP($A6,'B2B - Flux 1&amp;2 - UBL'!$A6:$R697,14,FALSE)=0,"",VLOOKUP($A6,'B2B - Flux 1&amp;2 - UBL'!$A6:$R697,14,FALSE))</f>
        <v>Numéro séquentiel requis à l'Article 226(2) de la Directive 2006/112/CE [2], pour identifier la Facture de façon unique. Il peut être basé sur une ou plusieurs séries, qui peuvent comporter des caractères alphanumériques.</v>
      </c>
      <c r="N6" s="356" t="str">
        <f>IF(VLOOKUP($A6,'B2B - Flux 1&amp;2 - UBL'!$A6:$R697,15,FALSE)=0,"",VLOOKUP($A6,'B2B - Flux 1&amp;2 - UBL'!$A6:$R697,15,FALSE))</f>
        <v>X</v>
      </c>
      <c r="O6" s="356" t="str">
        <f>IF(VLOOKUP($A6,'B2B - Flux 1&amp;2 - UBL'!$A6:$R697,16,FALSE)=0,"",VLOOKUP($A6,'B2B - Flux 1&amp;2 - UBL'!$A6:$R697,16,FALSE))</f>
        <v>DEMARRAGE</v>
      </c>
      <c r="P6" s="362" t="str">
        <f>IF(VLOOKUP($A6,'B2B - Flux 1&amp;2 - UBL'!$A6:$R697,17,FALSE)=0,"",VLOOKUP($A6,'B2B - Flux 1&amp;2 - UBL'!$A6:$R697,17,FALSE))</f>
        <v>G1.05
G1.06 (B2G-FT)
G1.42</v>
      </c>
      <c r="Q6" s="362" t="str">
        <f>IF(VLOOKUP($A6,'B2B - Flux 1&amp;2 - UBL'!$A6:$R697,18,FALSE)=0,"",VLOOKUP($A6,'B2B - Flux 1&amp;2 - UBL'!$A6:$R697,18,FALSE))</f>
        <v/>
      </c>
      <c r="R6" s="27"/>
    </row>
    <row r="7" spans="1:18" ht="42.75">
      <c r="A7" s="23" t="s">
        <v>27</v>
      </c>
      <c r="B7" s="22" t="s">
        <v>22</v>
      </c>
      <c r="C7" s="24" t="s">
        <v>28</v>
      </c>
      <c r="D7" s="24"/>
      <c r="E7" s="24"/>
      <c r="F7" s="24"/>
      <c r="G7" s="283" t="s">
        <v>12256</v>
      </c>
      <c r="H7" s="29" t="str">
        <f>IF(VLOOKUP($A7,'B2B - Flux 1&amp;2 - UBL'!$A7:$R698,9,FALSE)=0,"",VLOOKUP($A7,'B2B - Flux 1&amp;2 - UBL'!$A7:$R698,9,FALSE))</f>
        <v>DATE</v>
      </c>
      <c r="I7" s="29" t="str">
        <f>IF(VLOOKUP($A7,'B2B - Flux 1&amp;2 - UBL'!$A7:$R698,10,FALSE)=0,"",VLOOKUP($A7,'B2B - Flux 1&amp;2 - UBL'!$A7:$R698,10,FALSE))</f>
        <v>ISO</v>
      </c>
      <c r="J7" s="29" t="str">
        <f ca="1">IF(RIGHT(CELL("nomfichier",A1),LEN(CELL("nomfichier",A1))-FIND("]",CELL("nomfichier",A1)))="B2B - Flux 1&amp;2 - UBL","AAAA-MM-JJ","AAAAMMJJ")</f>
        <v>AAAAMMJJ</v>
      </c>
      <c r="K7" s="57" t="str">
        <f>IF(VLOOKUP($A7,'B2B - Flux 1&amp;2 - UBL'!$A7:$R698,12,FALSE)=0,"",VLOOKUP($A7,'B2B - Flux 1&amp;2 - UBL'!$A7:$R698,12,FALSE))</f>
        <v/>
      </c>
      <c r="L7" s="27" t="str">
        <f>IF(VLOOKUP($A7,'B2B - Flux 1&amp;2 - UBL'!$A7:$R698,13,FALSE)=0,"",VLOOKUP($A7,'B2B - Flux 1&amp;2 - UBL'!$A7:$R698,13,FALSE))</f>
        <v>Date à laquelle la Facture a été émise.</v>
      </c>
      <c r="M7" s="283" t="str">
        <f>IF(VLOOKUP($A7,'B2B - Flux 1&amp;2 - UBL'!$A7:$R698,14,FALSE)=0,"",VLOOKUP($A7,'B2B - Flux 1&amp;2 - UBL'!$A7:$R698,14,FALSE))</f>
        <v/>
      </c>
      <c r="N7" s="356" t="str">
        <f>IF(VLOOKUP($A7,'B2B - Flux 1&amp;2 - UBL'!$A7:$R698,15,FALSE)=0,"",VLOOKUP($A7,'B2B - Flux 1&amp;2 - UBL'!$A7:$R698,15,FALSE))</f>
        <v>X</v>
      </c>
      <c r="O7" s="356" t="str">
        <f>IF(VLOOKUP($A7,'B2B - Flux 1&amp;2 - UBL'!$A7:$R698,16,FALSE)=0,"",VLOOKUP($A7,'B2B - Flux 1&amp;2 - UBL'!$A7:$R698,16,FALSE))</f>
        <v>DEMARRAGE</v>
      </c>
      <c r="P7" s="362" t="str">
        <f>IF(VLOOKUP($A7,'B2B - Flux 1&amp;2 - UBL'!$A7:$R698,17,FALSE)=0,"",VLOOKUP($A7,'B2B - Flux 1&amp;2 - UBL'!$A7:$R698,17,FALSE))</f>
        <v>G1.07
G1.09
G1.36</v>
      </c>
      <c r="Q7" s="362" t="str">
        <f>IF(VLOOKUP($A7,'B2B - Flux 1&amp;2 - UBL'!$A7:$R698,18,FALSE)=0,"",VLOOKUP($A7,'B2B - Flux 1&amp;2 - UBL'!$A7:$R698,18,FALSE))</f>
        <v/>
      </c>
      <c r="R7" s="27"/>
    </row>
    <row r="8" spans="1:18" ht="71.25">
      <c r="A8" s="23" t="s">
        <v>32</v>
      </c>
      <c r="B8" s="22" t="s">
        <v>22</v>
      </c>
      <c r="C8" s="24" t="s">
        <v>33</v>
      </c>
      <c r="D8" s="24"/>
      <c r="E8" s="24"/>
      <c r="F8" s="24"/>
      <c r="G8" s="283" t="s">
        <v>12257</v>
      </c>
      <c r="H8" s="29" t="str">
        <f>IF(VLOOKUP($A8,'B2B - Flux 1&amp;2 - UBL'!$A8:$R699,9,FALSE)=0,"",VLOOKUP($A8,'B2B - Flux 1&amp;2 - UBL'!$A8:$R699,9,FALSE))</f>
        <v>CODE</v>
      </c>
      <c r="I8" s="29">
        <f>IF(VLOOKUP($A8,'B2B - Flux 1&amp;2 - UBL'!$A8:$R699,10,FALSE)=0,"",VLOOKUP($A8,'B2B - Flux 1&amp;2 - UBL'!$A8:$R699,10,FALSE))</f>
        <v>3</v>
      </c>
      <c r="J8" s="29" t="str">
        <f>IF(VLOOKUP($A8,'B2B - Flux 1&amp;2 - UBL'!$A8:$R699,11,FALSE)=0,"",VLOOKUP($A8,'B2B - Flux 1&amp;2 - UBL'!$A8:$R699,11,FALSE))</f>
        <v>UNTDID 1001</v>
      </c>
      <c r="K8" s="57" t="str">
        <f>IF(VLOOKUP($A8,'B2B - Flux 1&amp;2 - UBL'!$A8:$R699,12,FALSE)=0,"",VLOOKUP($A8,'B2B - Flux 1&amp;2 - UBL'!$A8:$R699,12,FALSE))</f>
        <v/>
      </c>
      <c r="L8" s="27" t="str">
        <f>IF(VLOOKUP($A8,'B2B - Flux 1&amp;2 - UBL'!$A8:$R699,13,FALSE)=0,"",VLOOKUP($A8,'B2B - Flux 1&amp;2 - UBL'!$A8:$R699,13,FALSE))</f>
        <v>Code spécifiant le type fonctionnel de la Facture.</v>
      </c>
      <c r="M8" s="283" t="str">
        <f>IF(VLOOKUP($A8,'B2B - Flux 1&amp;2 - UBL'!$A8:$R699,14,FALSE)=0,"",VLOOKUP($A8,'B2B - Flux 1&amp;2 - UBL'!$A8:$R699,14,FALSE))</f>
        <v>Les factures commerciales et les notes de crédit sont définies selon les entrées issues de la liste UNTDID 1001 [6].
Les autres entrées de la liste UNTDID 1001 [6] concernant des factures ou des notes de crédit spécifiques peuvent être utilisées, le cas échéant.</v>
      </c>
      <c r="N8" s="356" t="str">
        <f>IF(VLOOKUP($A8,'B2B - Flux 1&amp;2 - UBL'!$A8:$R699,15,FALSE)=0,"",VLOOKUP($A8,'B2B - Flux 1&amp;2 - UBL'!$A8:$R699,15,FALSE))</f>
        <v>X</v>
      </c>
      <c r="O8" s="356" t="str">
        <f>IF(VLOOKUP($A8,'B2B - Flux 1&amp;2 - UBL'!$A8:$R699,16,FALSE)=0,"",VLOOKUP($A8,'B2B - Flux 1&amp;2 - UBL'!$A8:$R699,16,FALSE))</f>
        <v>DEMARRAGE</v>
      </c>
      <c r="P8" s="362" t="str">
        <f>IF(VLOOKUP($A8,'B2B - Flux 1&amp;2 - UBL'!$A8:$R699,17,FALSE)=0,"",VLOOKUP($A8,'B2B - Flux 1&amp;2 - UBL'!$A8:$R699,17,FALSE))</f>
        <v>G1.01</v>
      </c>
      <c r="Q8" s="362" t="str">
        <f>IF(VLOOKUP($A8,'B2B - Flux 1&amp;2 - UBL'!$A8:$R699,18,FALSE)=0,"",VLOOKUP($A8,'B2B - Flux 1&amp;2 - UBL'!$A8:$R699,18,FALSE))</f>
        <v>S1.04</v>
      </c>
      <c r="R8" s="27"/>
    </row>
    <row r="9" spans="1:18" ht="114">
      <c r="A9" s="23" t="s">
        <v>36</v>
      </c>
      <c r="B9" s="22" t="s">
        <v>22</v>
      </c>
      <c r="C9" s="24" t="s">
        <v>37</v>
      </c>
      <c r="D9" s="24"/>
      <c r="E9" s="24"/>
      <c r="F9" s="24"/>
      <c r="G9" s="283" t="s">
        <v>12258</v>
      </c>
      <c r="H9" s="29" t="str">
        <f>IF(VLOOKUP($A9,'B2B - Flux 1&amp;2 - UBL'!$A9:$R700,9,FALSE)=0,"",VLOOKUP($A9,'B2B - Flux 1&amp;2 - UBL'!$A9:$R700,9,FALSE))</f>
        <v>CODE</v>
      </c>
      <c r="I9" s="29">
        <f>IF(VLOOKUP($A9,'B2B - Flux 1&amp;2 - UBL'!$A9:$R700,10,FALSE)=0,"",VLOOKUP($A9,'B2B - Flux 1&amp;2 - UBL'!$A9:$R700,10,FALSE))</f>
        <v>3</v>
      </c>
      <c r="J9" s="29" t="str">
        <f>IF(VLOOKUP($A9,'B2B - Flux 1&amp;2 - UBL'!$A9:$R700,11,FALSE)=0,"",VLOOKUP($A9,'B2B - Flux 1&amp;2 - UBL'!$A9:$R700,11,FALSE))</f>
        <v>ISO 4217</v>
      </c>
      <c r="K9" s="30" t="str">
        <f>IF(VLOOKUP($A9,'B2B - Flux 1&amp;2 - UBL'!$A9:$R700,12,FALSE)=0,"",VLOOKUP($A9,'B2B - Flux 1&amp;2 - UBL'!$A9:$R700,12,FALSE))</f>
        <v/>
      </c>
      <c r="L9" s="27" t="str">
        <f>IF(VLOOKUP($A9,'B2B - Flux 1&amp;2 - UBL'!$A9:$R700,13,FALSE)=0,"",VLOOKUP($A9,'B2B - Flux 1&amp;2 - UBL'!$A9:$R700,13,FALSE))</f>
        <v>Devise dans laquelle tous les montants de la Facture sont exprimés, à l'exception du montant total de la TVA dans la devise de comptabilisation.</v>
      </c>
      <c r="M9" s="283" t="str">
        <f>IF(VLOOKUP($A9,'B2B - Flux 1&amp;2 - UBL'!$A9:$R700,14,FALSE)=0,"",VLOOKUP($A9,'B2B - Flux 1&amp;2 - UBL'!$A9:$R700,14,FALSE))</f>
        <v>Une seule devise doit être utilisée dans la Facture, sauf pour le montant total de la TVA dans la devise de comptabilisation.
La devise peut être spécifiée pour chaque montant ou au niveau du document, en fonction de la syntaxe utilisée.
Les listes de devises valides sont enregistrées auprès de l'Agence de maintenance de la norme ISO 4217 « Codes pour la représentation des monnaies et types de fonds ». Il est recommandé d'utiliser la représentation alpha‑3.</v>
      </c>
      <c r="N9" s="356" t="str">
        <f>IF(VLOOKUP($A9,'B2B - Flux 1&amp;2 - UBL'!$A9:$R700,15,FALSE)=0,"",VLOOKUP($A9,'B2B - Flux 1&amp;2 - UBL'!$A9:$R700,15,FALSE))</f>
        <v>X</v>
      </c>
      <c r="O9" s="356" t="str">
        <f>IF(VLOOKUP($A9,'B2B - Flux 1&amp;2 - UBL'!$A9:$R700,16,FALSE)=0,"",VLOOKUP($A9,'B2B - Flux 1&amp;2 - UBL'!$A9:$R700,16,FALSE))</f>
        <v>DEMARRAGE</v>
      </c>
      <c r="P9" s="362" t="str">
        <f>IF(VLOOKUP($A9,'B2B - Flux 1&amp;2 - UBL'!$A9:$R700,17,FALSE)=0,"",VLOOKUP($A9,'B2B - Flux 1&amp;2 - UBL'!$A9:$R700,17,FALSE))</f>
        <v>G1.10</v>
      </c>
      <c r="Q9" s="362" t="str">
        <f>IF(VLOOKUP($A9,'B2B - Flux 1&amp;2 - UBL'!$A9:$R700,18,FALSE)=0,"",VLOOKUP($A9,'B2B - Flux 1&amp;2 - UBL'!$A9:$R700,18,FALSE))</f>
        <v/>
      </c>
      <c r="R9" s="27"/>
    </row>
    <row r="10" spans="1:18" ht="142.5">
      <c r="A10" s="23" t="s">
        <v>11773</v>
      </c>
      <c r="B10" s="22" t="s">
        <v>39</v>
      </c>
      <c r="C10" s="24" t="s">
        <v>11774</v>
      </c>
      <c r="D10" s="24"/>
      <c r="E10" s="24"/>
      <c r="F10" s="24"/>
      <c r="G10" s="283" t="s">
        <v>12259</v>
      </c>
      <c r="H10" s="29" t="str">
        <f>IF(VLOOKUP($A10,'B2B - Flux 1&amp;2 - UBL'!$A10:$R701,9,FALSE)=0,"",VLOOKUP($A10,'B2B - Flux 1&amp;2 - UBL'!$A10:$R701,9,FALSE))</f>
        <v>CODE</v>
      </c>
      <c r="I10" s="29">
        <f>IF(VLOOKUP($A10,'B2B - Flux 1&amp;2 - UBL'!$A10:$R701,10,FALSE)=0,"",VLOOKUP($A10,'B2B - Flux 1&amp;2 - UBL'!$A10:$R701,10,FALSE))</f>
        <v>3</v>
      </c>
      <c r="J10" s="29" t="str">
        <f>IF(VLOOKUP($A10,'B2B - Flux 1&amp;2 - UBL'!$A10:$R701,11,FALSE)=0,"",VLOOKUP($A10,'B2B - Flux 1&amp;2 - UBL'!$A10:$R701,11,FALSE))</f>
        <v>ISO 4217</v>
      </c>
      <c r="K10" s="30" t="str">
        <f>IF(VLOOKUP($A10,'B2B - Flux 1&amp;2 - UBL'!$A10:$R701,12,FALSE)=0,"",VLOOKUP($A10,'B2B - Flux 1&amp;2 - UBL'!$A10:$R701,12,FALSE))</f>
        <v/>
      </c>
      <c r="L10" s="27" t="str">
        <f>IF(VLOOKUP($A10,'B2B - Flux 1&amp;2 - UBL'!$A10:$R701,13,FALSE)=0,"",VLOOKUP($A10,'B2B - Flux 1&amp;2 - UBL'!$A10:$R701,13,FALSE))</f>
        <v>Devise utilisée pour la comptabilisation et la déclaration de la TVA, acceptée ou exigée dans le pays du Vendeur.</v>
      </c>
      <c r="M10" s="283" t="str">
        <f>IF(VLOOKUP($A10,'B2B - Flux 1&amp;2 - UBL'!$A10:$R701,14,FALSE)=0,"",VLOOKUP($A10,'B2B - Flux 1&amp;2 - UBL'!$A10:$R701,14,FALSE))</f>
        <v>Doit être utilisée pour le montant total de la TVA dans la devise de comptabilisation, lorsque le code de devise de comptabilisation de la TVA diffère du Code de devise de facturation.
Les listes de devises valides sont enregistrées auprès de l'Agence de maintenance de la norme ISO 4217 « Codes pour la représentation des monnaies et types de fonds ». Il est recommandé d'utiliser la représentation alpha-3.
Pour plus d'informations, voir l'Article 230 de la Directive 2006/112/CE du Conseil [2].</v>
      </c>
      <c r="N10" s="356" t="str">
        <f>IF(VLOOKUP($A10,'B2B - Flux 1&amp;2 - UBL'!$A10:$R701,15,FALSE)=0,"",VLOOKUP($A10,'B2B - Flux 1&amp;2 - UBL'!$A10:$R701,15,FALSE))</f>
        <v>X</v>
      </c>
      <c r="O10" s="356" t="str">
        <f>IF(VLOOKUP($A10,'B2B - Flux 1&amp;2 - UBL'!$A10:$R701,16,FALSE)=0,"",VLOOKUP($A10,'B2B - Flux 1&amp;2 - UBL'!$A10:$R701,16,FALSE))</f>
        <v>DEMARRAGE</v>
      </c>
      <c r="P10" s="362" t="str">
        <f>IF(VLOOKUP($A10,'B2B - Flux 1&amp;2 - UBL'!$A10:$R701,17,FALSE)=0,"",VLOOKUP($A10,'B2B - Flux 1&amp;2 - UBL'!$A10:$R701,17,FALSE))</f>
        <v>G1.10</v>
      </c>
      <c r="Q10" s="362" t="str">
        <f>IF(VLOOKUP($A10,'B2B - Flux 1&amp;2 - UBL'!$A10:$R701,18,FALSE)=0,"",VLOOKUP($A10,'B2B - Flux 1&amp;2 - UBL'!$A10:$R701,18,FALSE))</f>
        <v/>
      </c>
      <c r="R10" s="27"/>
    </row>
    <row r="11" spans="1:18" ht="99.75">
      <c r="A11" s="23" t="s">
        <v>11776</v>
      </c>
      <c r="B11" s="22" t="s">
        <v>39</v>
      </c>
      <c r="C11" s="24" t="s">
        <v>11777</v>
      </c>
      <c r="D11" s="24"/>
      <c r="E11" s="24"/>
      <c r="F11" s="24"/>
      <c r="G11" s="283" t="s">
        <v>12260</v>
      </c>
      <c r="H11" s="29" t="str">
        <f>IF(VLOOKUP($A11,'B2B - Flux 1&amp;2 - UBL'!$A11:$R702,9,FALSE)=0,"",VLOOKUP($A11,'B2B - Flux 1&amp;2 - UBL'!$A11:$R702,9,FALSE))</f>
        <v>DATE</v>
      </c>
      <c r="I11" s="29" t="str">
        <f>IF(VLOOKUP($A11,'B2B - Flux 1&amp;2 - UBL'!$A11:$R702,10,FALSE)=0,"",VLOOKUP($A11,'B2B - Flux 1&amp;2 - UBL'!$A11:$R702,10,FALSE))</f>
        <v>ISO</v>
      </c>
      <c r="J11" s="29" t="str">
        <f ca="1">IF(RIGHT(CELL("nomfichier",A5),LEN(CELL("nomfichier",A5))-FIND("]",CELL("nomfichier",A5)))="B2B - Flux 1&amp;2 - UBL","AAAA-MM-JJ","AAAAMMJJ")</f>
        <v>AAAAMMJJ</v>
      </c>
      <c r="K11" s="30" t="str">
        <f>IF(VLOOKUP($A11,'B2B - Flux 1&amp;2 - UBL'!$A11:$R702,12,FALSE)=0,"",VLOOKUP($A11,'B2B - Flux 1&amp;2 - UBL'!$A11:$R702,12,FALSE))</f>
        <v>Cette donnée n'est pas utilisée en général en France. C'est BT-8 qui indique le régime qui est normalement utilisée.</v>
      </c>
      <c r="L11" s="27" t="str">
        <f>IF(VLOOKUP($A11,'B2B - Flux 1&amp;2 - UBL'!$A11:$R702,13,FALSE)=0,"",VLOOKUP($A11,'B2B - Flux 1&amp;2 - UBL'!$A11:$R702,13,FALSE))</f>
        <v>Date à laquelle la TVA devient imputable pour le Vendeur et pour l'Acheteur dans la mesure où cette date peut être déterminée et diffère de la date d'émission de la facture, conformément à la directive TVA.</v>
      </c>
      <c r="M11" s="283" t="str">
        <f>IF(VLOOKUP($A11,'B2B - Flux 1&amp;2 - UBL'!$A11:$R702,14,FALSE)=0,"",VLOOKUP($A11,'B2B - Flux 1&amp;2 - UBL'!$A11:$R702,14,FALSE))</f>
        <v>La date d'exigibilité correspond généralement à la date à laquelle les biens ont été livrés ou les services achevés (fait générateur). Il existe quelques variations. Pour plus d'informations, voir l'Article 226 (7) de la Directive 2006/112/CE du Conseil [2].
Cet élément est requis si la Date d'exigibilité de la taxe sur la valeur ajoutée diffère de la Date d'émission de la facture.</v>
      </c>
      <c r="N11" s="356" t="str">
        <f>IF(VLOOKUP($A11,'B2B - Flux 1&amp;2 - UBL'!$A11:$R702,15,FALSE)=0,"",VLOOKUP($A11,'B2B - Flux 1&amp;2 - UBL'!$A11:$R702,15,FALSE))</f>
        <v/>
      </c>
      <c r="O11" s="356" t="str">
        <f>IF(VLOOKUP($A11,'B2B - Flux 1&amp;2 - UBL'!$A11:$R702,16,FALSE)=0,"",VLOOKUP($A11,'B2B - Flux 1&amp;2 - UBL'!$A11:$R702,16,FALSE))</f>
        <v/>
      </c>
      <c r="P11" s="362" t="str">
        <f>IF(VLOOKUP($A11,'B2B - Flux 1&amp;2 - UBL'!$A11:$R702,17,FALSE)=0,"",VLOOKUP($A11,'B2B - Flux 1&amp;2 - UBL'!$A11:$R702,17,FALSE))</f>
        <v>G1.09
G1.36</v>
      </c>
      <c r="Q11" s="362" t="str">
        <f>IF(VLOOKUP($A11,'B2B - Flux 1&amp;2 - UBL'!$A11:$R702,18,FALSE)=0,"",VLOOKUP($A11,'B2B - Flux 1&amp;2 - UBL'!$A11:$R702,18,FALSE))</f>
        <v/>
      </c>
      <c r="R11" s="27"/>
    </row>
    <row r="12" spans="1:18" ht="142.5">
      <c r="A12" s="23" t="s">
        <v>40</v>
      </c>
      <c r="B12" s="22" t="s">
        <v>39</v>
      </c>
      <c r="C12" s="24" t="s">
        <v>41</v>
      </c>
      <c r="D12" s="24"/>
      <c r="E12" s="24"/>
      <c r="F12" s="24"/>
      <c r="G12" s="283" t="s">
        <v>12261</v>
      </c>
      <c r="H12" s="29" t="str">
        <f>IF(VLOOKUP($A12,'B2B - Flux 1&amp;2 - UBL'!$A12:$R703,9,FALSE)=0,"",VLOOKUP($A12,'B2B - Flux 1&amp;2 - UBL'!$A12:$R703,9,FALSE))</f>
        <v>CODE</v>
      </c>
      <c r="I12" s="29">
        <f>IF(VLOOKUP($A12,'B2B - Flux 1&amp;2 - UBL'!$A12:$R703,10,FALSE)=0,"",VLOOKUP($A12,'B2B - Flux 1&amp;2 - UBL'!$A12:$R703,10,FALSE))</f>
        <v>2</v>
      </c>
      <c r="J12" s="29" t="str">
        <f>IF(VLOOKUP($A12,'B2B - Flux 1&amp;2 - UBL'!$A12:$R703,11,FALSE)=0,"",VLOOKUP($A12,'B2B - Flux 1&amp;2 - UBL'!$A12:$R703,11,FALSE))</f>
        <v xml:space="preserve">UNTDID 2005 </v>
      </c>
      <c r="K12" s="57" t="str">
        <f>IF(VLOOKUP($A12,'B2B - Flux 1&amp;2 - UBL'!$A12:$R703,12,FALSE)=0,"",VLOOKUP($A12,'B2B - Flux 1&amp;2 - UBL'!$A12:$R703,12,FALSE))</f>
        <v/>
      </c>
      <c r="L12" s="27" t="str">
        <f>IF(VLOOKUP($A12,'B2B - Flux 1&amp;2 - UBL'!$A12:$R703,13,FALSE)=0,"",VLOOKUP($A12,'B2B - Flux 1&amp;2 - UBL'!$A12:$R703,13,FALSE))</f>
        <v>Code spécifiant la date à laquelle la TVA devient imputable pour le Vendeur et pour l'Acheteur</v>
      </c>
      <c r="M12" s="283" t="str">
        <f>IF(VLOOKUP($A12,'B2B - Flux 1&amp;2 - UBL'!$A12:$R703,14,FALSE)=0,"",VLOOKUP($A12,'B2B - Flux 1&amp;2 - UBL'!$A12:$R703,14,FALSE))</f>
        <v>Le code doit être choisi parmi les valeurs suivantes issues de l'UNTDID 2005 [6]:
- Date de la facture
- Date de livraison
- Date de paiement
La date d'exigibilité de la taxe sur la valeur ajoutée en code est utilisé lorsque la date d'exigibilité de la taxe sur la valeur ajoutée n'est pas connue au moment de l'envoi de la facture. L'utilisation du BT-8 est donc exclusive de celle du BT-7 et inversement.</v>
      </c>
      <c r="N12" s="356" t="str">
        <f>IF(VLOOKUP($A12,'B2B - Flux 1&amp;2 - UBL'!$A12:$R703,15,FALSE)=0,"",VLOOKUP($A12,'B2B - Flux 1&amp;2 - UBL'!$A12:$R703,15,FALSE))</f>
        <v>X</v>
      </c>
      <c r="O12" s="356" t="str">
        <f>IF(VLOOKUP($A12,'B2B - Flux 1&amp;2 - UBL'!$A12:$R703,16,FALSE)=0,"",VLOOKUP($A12,'B2B - Flux 1&amp;2 - UBL'!$A12:$R703,16,FALSE))</f>
        <v>DEMARRAGE</v>
      </c>
      <c r="P12" s="362" t="str">
        <f>IF(VLOOKUP($A12,'B2B - Flux 1&amp;2 - UBL'!$A12:$R703,17,FALSE)=0,"",VLOOKUP($A12,'B2B - Flux 1&amp;2 - UBL'!$A12:$R703,17,FALSE))</f>
        <v>P1.10
G1.43</v>
      </c>
      <c r="Q12" s="362" t="str">
        <f>IF(VLOOKUP($A12,'B2B - Flux 1&amp;2 - UBL'!$A12:$R703,18,FALSE)=0,"",VLOOKUP($A12,'B2B - Flux 1&amp;2 - UBL'!$A12:$R703,18,FALSE))</f>
        <v/>
      </c>
      <c r="R12" s="27"/>
    </row>
    <row r="13" spans="1:18" ht="92.25" customHeight="1">
      <c r="A13" s="23" t="s">
        <v>42</v>
      </c>
      <c r="B13" s="22" t="s">
        <v>39</v>
      </c>
      <c r="C13" s="24" t="s">
        <v>43</v>
      </c>
      <c r="D13" s="24"/>
      <c r="E13" s="24"/>
      <c r="F13" s="24"/>
      <c r="G13" s="283" t="s">
        <v>12262</v>
      </c>
      <c r="H13" s="29" t="str">
        <f>IF(VLOOKUP($A13,'B2B - Flux 1&amp;2 - UBL'!$A13:$R704,9,FALSE)=0,"",VLOOKUP($A13,'B2B - Flux 1&amp;2 - UBL'!$A13:$R704,9,FALSE))</f>
        <v>DATE</v>
      </c>
      <c r="I13" s="29" t="str">
        <f>IF(VLOOKUP($A13,'B2B - Flux 1&amp;2 - UBL'!$A13:$R704,10,FALSE)=0,"",VLOOKUP($A13,'B2B - Flux 1&amp;2 - UBL'!$A13:$R704,10,FALSE))</f>
        <v>ISO</v>
      </c>
      <c r="J13" s="29" t="str">
        <f ca="1">IF(RIGHT(CELL("nomfichier",A7),LEN(CELL("nomfichier",A7))-FIND("]",CELL("nomfichier",A7)))="B2B - Flux 1&amp;2 - UBL","AAAA-MM-JJ","AAAAMMJJ")</f>
        <v>AAAAMMJJ</v>
      </c>
      <c r="K13" s="57" t="str">
        <f>IF(VLOOKUP($A13,'B2B - Flux 1&amp;2 - UBL'!$A13:$R704,12,FALSE)=0,"",VLOOKUP($A13,'B2B - Flux 1&amp;2 - UBL'!$A13:$R704,12,FALSE))</f>
        <v/>
      </c>
      <c r="L13" s="27" t="str">
        <f>IF(VLOOKUP($A13,'B2B - Flux 1&amp;2 - UBL'!$A13:$R704,13,FALSE)=0,"",VLOOKUP($A13,'B2B - Flux 1&amp;2 - UBL'!$A13:$R704,13,FALSE))</f>
        <v>Date à laquelle le paiement est dû.</v>
      </c>
      <c r="M13" s="283" t="str">
        <f>IF(VLOOKUP($A13,'B2B - Flux 1&amp;2 - UBL'!$A13:$R704,14,FALSE)=0,"",VLOOKUP($A13,'B2B - Flux 1&amp;2 - UBL'!$A13:$R704,14,FALSE))</f>
        <v>La date d'échéance correspond à la date à laquelle le paiement net est dû. Pour les paiements partiels, il s'agit de la première date d'échéance nette. La description correspondant à des conditions de paiement plus complexes est indiquée dans le BT-20.</v>
      </c>
      <c r="N13" s="356" t="str">
        <f>IF(VLOOKUP($A13,'B2B - Flux 1&amp;2 - UBL'!$A13:$R704,15,FALSE)=0,"",VLOOKUP($A13,'B2B - Flux 1&amp;2 - UBL'!$A13:$R704,15,FALSE))</f>
        <v/>
      </c>
      <c r="O13" s="356" t="str">
        <f>IF(VLOOKUP($A13,'B2B - Flux 1&amp;2 - UBL'!$A13:$R704,16,FALSE)=0,"",VLOOKUP($A13,'B2B - Flux 1&amp;2 - UBL'!$A13:$R704,16,FALSE))</f>
        <v/>
      </c>
      <c r="P13" s="362" t="str">
        <f>IF(VLOOKUP($A13,'B2B - Flux 1&amp;2 - UBL'!$A13:$R704,17,FALSE)=0,"",VLOOKUP($A13,'B2B - Flux 1&amp;2 - UBL'!$A13:$R704,17,FALSE))</f>
        <v>G1.09
G1.36
P1.12</v>
      </c>
      <c r="Q13" s="362" t="str">
        <f>IF(VLOOKUP($A13,'B2B - Flux 1&amp;2 - UBL'!$A13:$R704,18,FALSE)=0,"",VLOOKUP($A13,'B2B - Flux 1&amp;2 - UBL'!$A13:$R704,18,FALSE))</f>
        <v/>
      </c>
      <c r="R13" s="27"/>
    </row>
    <row r="14" spans="1:18" ht="42.75">
      <c r="A14" s="23" t="s">
        <v>46</v>
      </c>
      <c r="B14" s="22" t="s">
        <v>39</v>
      </c>
      <c r="C14" s="24" t="s">
        <v>13157</v>
      </c>
      <c r="D14" s="24"/>
      <c r="E14" s="24"/>
      <c r="F14" s="24"/>
      <c r="G14" s="283" t="s">
        <v>12263</v>
      </c>
      <c r="H14" s="29" t="str">
        <f>IF(VLOOKUP($A14,'B2B - Flux 1&amp;2 - UBL'!$A14:$R705,9,FALSE)=0,"",VLOOKUP($A14,'B2B - Flux 1&amp;2 - UBL'!$A14:$R705,9,FALSE))</f>
        <v>TEXTE</v>
      </c>
      <c r="I14" s="29">
        <f>IF(VLOOKUP($A14,'B2B - Flux 1&amp;2 - UBL'!$A14:$R705,10,FALSE)=0,"",VLOOKUP($A14,'B2B - Flux 1&amp;2 - UBL'!$A14:$R705,10,FALSE))</f>
        <v>100</v>
      </c>
      <c r="J14" s="29" t="str">
        <f>IF(VLOOKUP($A14,'B2B - Flux 1&amp;2 - UBL'!$A14:$R705,11,FALSE)=0,"",VLOOKUP($A14,'B2B - Flux 1&amp;2 - UBL'!$A14:$R705,11,FALSE))</f>
        <v/>
      </c>
      <c r="K14" s="57" t="str">
        <f>IF(VLOOKUP($A14,'B2B - Flux 1&amp;2 - UBL'!$A14:$R705,12,FALSE)=0,"",VLOOKUP($A14,'B2B - Flux 1&amp;2 - UBL'!$A14:$R705,12,FALSE))</f>
        <v/>
      </c>
      <c r="L14" s="27" t="str">
        <f>IF(VLOOKUP($A14,'B2B - Flux 1&amp;2 - UBL'!$A14:$R705,13,FALSE)=0,"",VLOOKUP($A14,'B2B - Flux 1&amp;2 - UBL'!$A14:$R705,13,FALSE))</f>
        <v>Identifiant attribué par l'Acheteur et destiné au routage de la facture en interne.</v>
      </c>
      <c r="M14" s="283" t="str">
        <f>IF(VLOOKUP($A14,'B2B - Flux 1&amp;2 - UBL'!$A14:$R705,14,FALSE)=0,"",VLOOKUP($A14,'B2B - Flux 1&amp;2 - UBL'!$A14:$R705,14,FALSE))</f>
        <v>L'identifiant est défini par l'Acheteur (par exemple, ID de contact, service, ID de bureau, code de projet) mais est indiqué par le Vendeur dans la Facture.</v>
      </c>
      <c r="N14" s="356" t="str">
        <f>IF(VLOOKUP($A14,'B2B - Flux 1&amp;2 - UBL'!$A14:$R705,15,FALSE)=0,"",VLOOKUP($A14,'B2B - Flux 1&amp;2 - UBL'!$A14:$R705,15,FALSE))</f>
        <v/>
      </c>
      <c r="O14" s="356" t="str">
        <f>IF(VLOOKUP($A14,'B2B - Flux 1&amp;2 - UBL'!$A14:$R705,16,FALSE)=0,"",VLOOKUP($A14,'B2B - Flux 1&amp;2 - UBL'!$A14:$R705,16,FALSE))</f>
        <v/>
      </c>
      <c r="P14" s="362" t="str">
        <f>IF(VLOOKUP($A14,'B2B - Flux 1&amp;2 - UBL'!$A14:$R705,17,FALSE)=0,"",VLOOKUP($A14,'B2B - Flux 1&amp;2 - UBL'!$A14:$R705,17,FALSE))</f>
        <v/>
      </c>
      <c r="Q14" s="362" t="str">
        <f>IF(VLOOKUP($A14,'B2B - Flux 1&amp;2 - UBL'!$A14:$R705,18,FALSE)=0,"",VLOOKUP($A14,'B2B - Flux 1&amp;2 - UBL'!$A14:$R705,18,FALSE))</f>
        <v/>
      </c>
      <c r="R14" s="27"/>
    </row>
    <row r="15" spans="1:18" ht="28.5">
      <c r="A15" s="23" t="s">
        <v>11778</v>
      </c>
      <c r="B15" s="22" t="s">
        <v>39</v>
      </c>
      <c r="C15" s="24" t="s">
        <v>11780</v>
      </c>
      <c r="D15" s="24"/>
      <c r="E15" s="24"/>
      <c r="F15" s="24"/>
      <c r="G15" s="283" t="s">
        <v>12264</v>
      </c>
      <c r="H15" s="29" t="str">
        <f>IF(VLOOKUP($A15,'B2B - Flux 1&amp;2 - UBL'!$A15:$R706,9,FALSE)=0,"",VLOOKUP($A15,'B2B - Flux 1&amp;2 - UBL'!$A15:$R706,9,FALSE))</f>
        <v>REFERENCE DU DOCUMENT</v>
      </c>
      <c r="I15" s="29">
        <f>IF(VLOOKUP($A15,'B2B - Flux 1&amp;2 - UBL'!$A15:$R706,10,FALSE)=0,"",VLOOKUP($A15,'B2B - Flux 1&amp;2 - UBL'!$A15:$R706,10,FALSE))</f>
        <v>50</v>
      </c>
      <c r="J15" s="29" t="str">
        <f>IF(VLOOKUP($A15,'B2B - Flux 1&amp;2 - UBL'!$A15:$R706,11,FALSE)=0,"",VLOOKUP($A15,'B2B - Flux 1&amp;2 - UBL'!$A15:$R706,11,FALSE))</f>
        <v/>
      </c>
      <c r="K15" s="57" t="str">
        <f>IF(VLOOKUP($A15,'B2B - Flux 1&amp;2 - UBL'!$A15:$R706,12,FALSE)=0,"",VLOOKUP($A15,'B2B - Flux 1&amp;2 - UBL'!$A15:$R706,12,FALSE))</f>
        <v/>
      </c>
      <c r="L15" s="27" t="str">
        <f>IF(VLOOKUP($A15,'B2B - Flux 1&amp;2 - UBL'!$A15:$R706,13,FALSE)=0,"",VLOOKUP($A15,'B2B - Flux 1&amp;2 - UBL'!$A15:$R706,13,FALSE))</f>
        <v>Identification du projet auquel la facture fait référence</v>
      </c>
      <c r="M15" s="283" t="str">
        <f>IF(VLOOKUP($A15,'B2B - Flux 1&amp;2 - UBL'!$A15:$R706,14,FALSE)=0,"",VLOOKUP($A15,'B2B - Flux 1&amp;2 - UBL'!$A15:$R706,14,FALSE))</f>
        <v/>
      </c>
      <c r="N15" s="356" t="str">
        <f>IF(VLOOKUP($A15,'B2B - Flux 1&amp;2 - UBL'!$A15:$R706,15,FALSE)=0,"",VLOOKUP($A15,'B2B - Flux 1&amp;2 - UBL'!$A15:$R706,15,FALSE))</f>
        <v/>
      </c>
      <c r="O15" s="356" t="str">
        <f>IF(VLOOKUP($A15,'B2B - Flux 1&amp;2 - UBL'!$A15:$R706,16,FALSE)=0,"",VLOOKUP($A15,'B2B - Flux 1&amp;2 - UBL'!$A15:$R706,16,FALSE))</f>
        <v/>
      </c>
      <c r="P15" s="362" t="str">
        <f>IF(VLOOKUP($A15,'B2B - Flux 1&amp;2 - UBL'!$A15:$R706,17,FALSE)=0,"",VLOOKUP($A15,'B2B - Flux 1&amp;2 - UBL'!$A15:$R706,17,FALSE))</f>
        <v/>
      </c>
      <c r="Q15" s="362" t="str">
        <f>IF(VLOOKUP($A15,'B2B - Flux 1&amp;2 - UBL'!$A15:$R706,18,FALSE)=0,"",VLOOKUP($A15,'B2B - Flux 1&amp;2 - UBL'!$A15:$R706,18,FALSE))</f>
        <v/>
      </c>
      <c r="R15" s="27"/>
    </row>
    <row r="16" spans="1:18" ht="28.5">
      <c r="A16" s="23" t="s">
        <v>11779</v>
      </c>
      <c r="B16" s="22" t="s">
        <v>39</v>
      </c>
      <c r="C16" s="24" t="s">
        <v>11781</v>
      </c>
      <c r="D16" s="24"/>
      <c r="E16" s="24"/>
      <c r="F16" s="24"/>
      <c r="G16" s="283" t="s">
        <v>12265</v>
      </c>
      <c r="H16" s="29" t="str">
        <f>IF(VLOOKUP($A16,'B2B - Flux 1&amp;2 - UBL'!$A16:$R707,9,FALSE)=0,"",VLOOKUP($A16,'B2B - Flux 1&amp;2 - UBL'!$A16:$R707,9,FALSE))</f>
        <v>REFERENCE DU DOCUMENT</v>
      </c>
      <c r="I16" s="29">
        <f>IF(VLOOKUP($A16,'B2B - Flux 1&amp;2 - UBL'!$A16:$R707,10,FALSE)=0,"",VLOOKUP($A16,'B2B - Flux 1&amp;2 - UBL'!$A16:$R707,10,FALSE))</f>
        <v>50</v>
      </c>
      <c r="J16" s="29" t="str">
        <f>IF(VLOOKUP($A16,'B2B - Flux 1&amp;2 - UBL'!$A16:$R707,11,FALSE)=0,"",VLOOKUP($A16,'B2B - Flux 1&amp;2 - UBL'!$A16:$R707,11,FALSE))</f>
        <v/>
      </c>
      <c r="K16" s="57" t="str">
        <f>IF(VLOOKUP($A16,'B2B - Flux 1&amp;2 - UBL'!$A16:$R707,12,FALSE)=0,"",VLOOKUP($A16,'B2B - Flux 1&amp;2 - UBL'!$A16:$R707,12,FALSE))</f>
        <v/>
      </c>
      <c r="L16" s="27" t="str">
        <f>IF(VLOOKUP($A16,'B2B - Flux 1&amp;2 - UBL'!$A16:$R707,13,FALSE)=0,"",VLOOKUP($A16,'B2B - Flux 1&amp;2 - UBL'!$A16:$R707,13,FALSE))</f>
        <v>Identifiant d'un contrat.</v>
      </c>
      <c r="M16" s="283" t="str">
        <f>IF(VLOOKUP($A16,'B2B - Flux 1&amp;2 - UBL'!$A16:$R707,14,FALSE)=0,"",VLOOKUP($A16,'B2B - Flux 1&amp;2 - UBL'!$A16:$R707,14,FALSE))</f>
        <v>L'identifiant du contrat devrait être unique pour une relation commerciale spécifique et pour une période de temps définie.</v>
      </c>
      <c r="N16" s="356" t="str">
        <f>IF(VLOOKUP($A16,'B2B - Flux 1&amp;2 - UBL'!$A16:$R707,15,FALSE)=0,"",VLOOKUP($A16,'B2B - Flux 1&amp;2 - UBL'!$A16:$R707,15,FALSE))</f>
        <v/>
      </c>
      <c r="O16" s="356" t="str">
        <f>IF(VLOOKUP($A16,'B2B - Flux 1&amp;2 - UBL'!$A16:$R707,16,FALSE)=0,"",VLOOKUP($A16,'B2B - Flux 1&amp;2 - UBL'!$A16:$R707,16,FALSE))</f>
        <v/>
      </c>
      <c r="P16" s="362" t="str">
        <f>IF(VLOOKUP($A16,'B2B - Flux 1&amp;2 - UBL'!$A16:$R707,17,FALSE)=0,"",VLOOKUP($A16,'B2B - Flux 1&amp;2 - UBL'!$A16:$R707,17,FALSE))</f>
        <v>G3.02</v>
      </c>
      <c r="Q16" s="362" t="str">
        <f>IF(VLOOKUP($A16,'B2B - Flux 1&amp;2 - UBL'!$A16:$R707,18,FALSE)=0,"",VLOOKUP($A16,'B2B - Flux 1&amp;2 - UBL'!$A16:$R707,18,FALSE))</f>
        <v/>
      </c>
      <c r="R16" s="27"/>
    </row>
    <row r="17" spans="1:18" ht="28.5">
      <c r="A17" s="23" t="s">
        <v>47</v>
      </c>
      <c r="B17" s="22" t="s">
        <v>39</v>
      </c>
      <c r="C17" s="24" t="s">
        <v>48</v>
      </c>
      <c r="D17" s="24"/>
      <c r="E17" s="24"/>
      <c r="F17" s="24"/>
      <c r="G17" s="283" t="s">
        <v>12266</v>
      </c>
      <c r="H17" s="29" t="str">
        <f>IF(VLOOKUP($A17,'B2B - Flux 1&amp;2 - UBL'!$A17:$R708,9,FALSE)=0,"",VLOOKUP($A17,'B2B - Flux 1&amp;2 - UBL'!$A17:$R708,9,FALSE))</f>
        <v>REFERENCE DU DOCUMENT</v>
      </c>
      <c r="I17" s="29">
        <f>IF(VLOOKUP($A17,'B2B - Flux 1&amp;2 - UBL'!$A17:$R708,10,FALSE)=0,"",VLOOKUP($A17,'B2B - Flux 1&amp;2 - UBL'!$A17:$R708,10,FALSE))</f>
        <v>50</v>
      </c>
      <c r="J17" s="29" t="str">
        <f>IF(VLOOKUP($A17,'B2B - Flux 1&amp;2 - UBL'!$A17:$R708,11,FALSE)=0,"",VLOOKUP($A17,'B2B - Flux 1&amp;2 - UBL'!$A17:$R708,11,FALSE))</f>
        <v/>
      </c>
      <c r="K17" s="57" t="str">
        <f>IF(VLOOKUP($A17,'B2B - Flux 1&amp;2 - UBL'!$A17:$R708,12,FALSE)=0,"",VLOOKUP($A17,'B2B - Flux 1&amp;2 - UBL'!$A17:$R708,12,FALSE))</f>
        <v/>
      </c>
      <c r="L17" s="27" t="str">
        <f>IF(VLOOKUP($A17,'B2B - Flux 1&amp;2 - UBL'!$A17:$R708,13,FALSE)=0,"",VLOOKUP($A17,'B2B - Flux 1&amp;2 - UBL'!$A17:$R708,13,FALSE))</f>
        <v>Identifiant d'un bon de commande référencé, généré par l'Acheteur.</v>
      </c>
      <c r="M17" s="283" t="str">
        <f>IF(VLOOKUP($A17,'B2B - Flux 1&amp;2 - UBL'!$A17:$R708,14,FALSE)=0,"",VLOOKUP($A17,'B2B - Flux 1&amp;2 - UBL'!$A17:$R708,14,FALSE))</f>
        <v/>
      </c>
      <c r="N17" s="356" t="str">
        <f>IF(VLOOKUP($A17,'B2B - Flux 1&amp;2 - UBL'!$A17:$R708,15,FALSE)=0,"",VLOOKUP($A17,'B2B - Flux 1&amp;2 - UBL'!$A17:$R708,15,FALSE))</f>
        <v/>
      </c>
      <c r="O17" s="356" t="str">
        <f>IF(VLOOKUP($A17,'B2B - Flux 1&amp;2 - UBL'!$A17:$R708,16,FALSE)=0,"",VLOOKUP($A17,'B2B - Flux 1&amp;2 - UBL'!$A17:$R708,16,FALSE))</f>
        <v/>
      </c>
      <c r="P17" s="362" t="str">
        <f>IF(VLOOKUP($A17,'B2B - Flux 1&amp;2 - UBL'!$A17:$R708,17,FALSE)=0,"",VLOOKUP($A17,'B2B - Flux 1&amp;2 - UBL'!$A17:$R708,17,FALSE))</f>
        <v>G3.01 (B2G)
G3.04</v>
      </c>
      <c r="Q17" s="362" t="str">
        <f>IF(VLOOKUP($A17,'B2B - Flux 1&amp;2 - UBL'!$A17:$R708,18,FALSE)=0,"",VLOOKUP($A17,'B2B - Flux 1&amp;2 - UBL'!$A17:$R708,18,FALSE))</f>
        <v/>
      </c>
      <c r="R17" s="27"/>
    </row>
    <row r="18" spans="1:18" ht="28.5">
      <c r="A18" s="23" t="s">
        <v>11785</v>
      </c>
      <c r="B18" s="22" t="s">
        <v>39</v>
      </c>
      <c r="C18" s="24" t="s">
        <v>11791</v>
      </c>
      <c r="D18" s="24"/>
      <c r="E18" s="24"/>
      <c r="F18" s="24"/>
      <c r="G18" s="283" t="s">
        <v>12267</v>
      </c>
      <c r="H18" s="29" t="str">
        <f>IF(VLOOKUP($A18,'B2B - Flux 1&amp;2 - UBL'!$A18:$R709,9,FALSE)=0,"",VLOOKUP($A18,'B2B - Flux 1&amp;2 - UBL'!$A18:$R709,9,FALSE))</f>
        <v>REFERENCE DU DOCUMENT</v>
      </c>
      <c r="I18" s="29">
        <f>IF(VLOOKUP($A18,'B2B - Flux 1&amp;2 - UBL'!$A18:$R709,10,FALSE)=0,"",VLOOKUP($A18,'B2B - Flux 1&amp;2 - UBL'!$A18:$R709,10,FALSE))</f>
        <v>50</v>
      </c>
      <c r="J18" s="29" t="str">
        <f>IF(VLOOKUP($A18,'B2B - Flux 1&amp;2 - UBL'!$A18:$R709,11,FALSE)=0,"",VLOOKUP($A18,'B2B - Flux 1&amp;2 - UBL'!$A18:$R709,11,FALSE))</f>
        <v/>
      </c>
      <c r="K18" s="57" t="str">
        <f>IF(VLOOKUP($A18,'B2B - Flux 1&amp;2 - UBL'!$A18:$R709,12,FALSE)=0,"",VLOOKUP($A18,'B2B - Flux 1&amp;2 - UBL'!$A18:$R709,12,FALSE))</f>
        <v/>
      </c>
      <c r="L18" s="27" t="str">
        <f>IF(VLOOKUP($A18,'B2B - Flux 1&amp;2 - UBL'!$A18:$R709,13,FALSE)=0,"",VLOOKUP($A18,'B2B - Flux 1&amp;2 - UBL'!$A18:$R709,13,FALSE))</f>
        <v>Identifiant d'un bon de commande référencé, généré par le Vendeur.</v>
      </c>
      <c r="M18" s="283" t="str">
        <f>IF(VLOOKUP($A18,'B2B - Flux 1&amp;2 - UBL'!$A18:$R709,14,FALSE)=0,"",VLOOKUP($A18,'B2B - Flux 1&amp;2 - UBL'!$A18:$R709,14,FALSE))</f>
        <v/>
      </c>
      <c r="N18" s="356" t="str">
        <f>IF(VLOOKUP($A18,'B2B - Flux 1&amp;2 - UBL'!$A18:$R709,15,FALSE)=0,"",VLOOKUP($A18,'B2B - Flux 1&amp;2 - UBL'!$A18:$R709,15,FALSE))</f>
        <v/>
      </c>
      <c r="O18" s="356" t="str">
        <f>IF(VLOOKUP($A18,'B2B - Flux 1&amp;2 - UBL'!$A18:$R709,16,FALSE)=0,"",VLOOKUP($A18,'B2B - Flux 1&amp;2 - UBL'!$A18:$R709,16,FALSE))</f>
        <v/>
      </c>
      <c r="P18" s="362" t="str">
        <f>IF(VLOOKUP($A18,'B2B - Flux 1&amp;2 - UBL'!$A18:$R709,17,FALSE)=0,"",VLOOKUP($A18,'B2B - Flux 1&amp;2 - UBL'!$A18:$R709,17,FALSE))</f>
        <v/>
      </c>
      <c r="Q18" s="362" t="str">
        <f>IF(VLOOKUP($A18,'B2B - Flux 1&amp;2 - UBL'!$A18:$R709,18,FALSE)=0,"",VLOOKUP($A18,'B2B - Flux 1&amp;2 - UBL'!$A18:$R709,18,FALSE))</f>
        <v/>
      </c>
      <c r="R18" s="27"/>
    </row>
    <row r="19" spans="1:18" ht="28.5">
      <c r="A19" s="23" t="s">
        <v>11786</v>
      </c>
      <c r="B19" s="22" t="s">
        <v>39</v>
      </c>
      <c r="C19" s="24" t="s">
        <v>11792</v>
      </c>
      <c r="D19" s="24"/>
      <c r="E19" s="24"/>
      <c r="F19" s="24"/>
      <c r="G19" s="283" t="s">
        <v>12268</v>
      </c>
      <c r="H19" s="29" t="str">
        <f>IF(VLOOKUP($A19,'B2B - Flux 1&amp;2 - UBL'!$A19:$R710,9,FALSE)=0,"",VLOOKUP($A19,'B2B - Flux 1&amp;2 - UBL'!$A19:$R710,9,FALSE))</f>
        <v>REFERENCE DU DOCUMENT</v>
      </c>
      <c r="I19" s="29">
        <f>IF(VLOOKUP($A19,'B2B - Flux 1&amp;2 - UBL'!$A19:$R710,10,FALSE)=0,"",VLOOKUP($A19,'B2B - Flux 1&amp;2 - UBL'!$A19:$R710,10,FALSE))</f>
        <v>50</v>
      </c>
      <c r="J19" s="29" t="str">
        <f>IF(VLOOKUP($A19,'B2B - Flux 1&amp;2 - UBL'!$A19:$R710,11,FALSE)=0,"",VLOOKUP($A19,'B2B - Flux 1&amp;2 - UBL'!$A19:$R710,11,FALSE))</f>
        <v/>
      </c>
      <c r="K19" s="57" t="str">
        <f>IF(VLOOKUP($A19,'B2B - Flux 1&amp;2 - UBL'!$A19:$R710,12,FALSE)=0,"",VLOOKUP($A19,'B2B - Flux 1&amp;2 - UBL'!$A19:$R710,12,FALSE))</f>
        <v/>
      </c>
      <c r="L19" s="27" t="str">
        <f>IF(VLOOKUP($A19,'B2B - Flux 1&amp;2 - UBL'!$A19:$R710,13,FALSE)=0,"",VLOOKUP($A19,'B2B - Flux 1&amp;2 - UBL'!$A19:$R710,13,FALSE))</f>
        <v>Identifiant d'un avis de réception référencé.</v>
      </c>
      <c r="M19" s="283" t="str">
        <f>IF(VLOOKUP($A19,'B2B - Flux 1&amp;2 - UBL'!$A19:$R710,14,FALSE)=0,"",VLOOKUP($A19,'B2B - Flux 1&amp;2 - UBL'!$A19:$R710,14,FALSE))</f>
        <v/>
      </c>
      <c r="N19" s="356" t="str">
        <f>IF(VLOOKUP($A19,'B2B - Flux 1&amp;2 - UBL'!$A19:$R710,15,FALSE)=0,"",VLOOKUP($A19,'B2B - Flux 1&amp;2 - UBL'!$A19:$R710,15,FALSE))</f>
        <v/>
      </c>
      <c r="O19" s="356" t="str">
        <f>IF(VLOOKUP($A19,'B2B - Flux 1&amp;2 - UBL'!$A19:$R710,16,FALSE)=0,"",VLOOKUP($A19,'B2B - Flux 1&amp;2 - UBL'!$A19:$R710,16,FALSE))</f>
        <v/>
      </c>
      <c r="P19" s="362" t="str">
        <f>IF(VLOOKUP($A19,'B2B - Flux 1&amp;2 - UBL'!$A19:$R710,17,FALSE)=0,"",VLOOKUP($A19,'B2B - Flux 1&amp;2 - UBL'!$A19:$R710,17,FALSE))</f>
        <v/>
      </c>
      <c r="Q19" s="362" t="str">
        <f>IF(VLOOKUP($A19,'B2B - Flux 1&amp;2 - UBL'!$A19:$R710,18,FALSE)=0,"",VLOOKUP($A19,'B2B - Flux 1&amp;2 - UBL'!$A19:$R710,18,FALSE))</f>
        <v/>
      </c>
      <c r="R19" s="27"/>
    </row>
    <row r="20" spans="1:18" ht="28.5">
      <c r="A20" s="23" t="s">
        <v>11787</v>
      </c>
      <c r="B20" s="22" t="s">
        <v>39</v>
      </c>
      <c r="C20" s="24" t="s">
        <v>11793</v>
      </c>
      <c r="D20" s="24"/>
      <c r="E20" s="24"/>
      <c r="F20" s="24"/>
      <c r="G20" s="283" t="s">
        <v>12269</v>
      </c>
      <c r="H20" s="29" t="str">
        <f>IF(VLOOKUP($A20,'B2B - Flux 1&amp;2 - UBL'!$A20:$R711,9,FALSE)=0,"",VLOOKUP($A20,'B2B - Flux 1&amp;2 - UBL'!$A20:$R711,9,FALSE))</f>
        <v>REFERENCE DU DOCUMENT</v>
      </c>
      <c r="I20" s="29">
        <f>IF(VLOOKUP($A20,'B2B - Flux 1&amp;2 - UBL'!$A20:$R711,10,FALSE)=0,"",VLOOKUP($A20,'B2B - Flux 1&amp;2 - UBL'!$A20:$R711,10,FALSE))</f>
        <v>50</v>
      </c>
      <c r="J20" s="29" t="str">
        <f>IF(VLOOKUP($A20,'B2B - Flux 1&amp;2 - UBL'!$A20:$R711,11,FALSE)=0,"",VLOOKUP($A20,'B2B - Flux 1&amp;2 - UBL'!$A20:$R711,11,FALSE))</f>
        <v/>
      </c>
      <c r="K20" s="57" t="str">
        <f>IF(VLOOKUP($A20,'B2B - Flux 1&amp;2 - UBL'!$A20:$R711,12,FALSE)=0,"",VLOOKUP($A20,'B2B - Flux 1&amp;2 - UBL'!$A20:$R711,12,FALSE))</f>
        <v/>
      </c>
      <c r="L20" s="27" t="str">
        <f>IF(VLOOKUP($A20,'B2B - Flux 1&amp;2 - UBL'!$A20:$R711,13,FALSE)=0,"",VLOOKUP($A20,'B2B - Flux 1&amp;2 - UBL'!$A20:$R711,13,FALSE))</f>
        <v>Identifiant d'un avis d'expédition référencé.</v>
      </c>
      <c r="M20" s="283" t="str">
        <f>IF(VLOOKUP($A20,'B2B - Flux 1&amp;2 - UBL'!$A20:$R711,14,FALSE)=0,"",VLOOKUP($A20,'B2B - Flux 1&amp;2 - UBL'!$A20:$R711,14,FALSE))</f>
        <v/>
      </c>
      <c r="N20" s="356" t="str">
        <f>IF(VLOOKUP($A20,'B2B - Flux 1&amp;2 - UBL'!$A20:$R711,15,FALSE)=0,"",VLOOKUP($A20,'B2B - Flux 1&amp;2 - UBL'!$A20:$R711,15,FALSE))</f>
        <v/>
      </c>
      <c r="O20" s="356" t="str">
        <f>IF(VLOOKUP($A20,'B2B - Flux 1&amp;2 - UBL'!$A20:$R711,16,FALSE)=0,"",VLOOKUP($A20,'B2B - Flux 1&amp;2 - UBL'!$A20:$R711,16,FALSE))</f>
        <v/>
      </c>
      <c r="P20" s="362" t="str">
        <f>IF(VLOOKUP($A20,'B2B - Flux 1&amp;2 - UBL'!$A20:$R711,17,FALSE)=0,"",VLOOKUP($A20,'B2B - Flux 1&amp;2 - UBL'!$A20:$R711,17,FALSE))</f>
        <v/>
      </c>
      <c r="Q20" s="362" t="str">
        <f>IF(VLOOKUP($A20,'B2B - Flux 1&amp;2 - UBL'!$A20:$R711,18,FALSE)=0,"",VLOOKUP($A20,'B2B - Flux 1&amp;2 - UBL'!$A20:$R711,18,FALSE))</f>
        <v/>
      </c>
      <c r="R20" s="27"/>
    </row>
    <row r="21" spans="1:18" ht="28.5">
      <c r="A21" s="23" t="s">
        <v>11788</v>
      </c>
      <c r="B21" s="22" t="s">
        <v>39</v>
      </c>
      <c r="C21" s="24" t="s">
        <v>11794</v>
      </c>
      <c r="D21" s="24"/>
      <c r="E21" s="24"/>
      <c r="F21" s="24"/>
      <c r="G21" s="283" t="s">
        <v>12270</v>
      </c>
      <c r="H21" s="29" t="str">
        <f>IF(VLOOKUP($A21,'B2B - Flux 1&amp;2 - UBL'!$A21:$R712,9,FALSE)=0,"",VLOOKUP($A21,'B2B - Flux 1&amp;2 - UBL'!$A21:$R712,9,FALSE))</f>
        <v>REFERENCE DU DOCUMENT</v>
      </c>
      <c r="I21" s="29">
        <f>IF(VLOOKUP($A21,'B2B - Flux 1&amp;2 - UBL'!$A21:$R712,10,FALSE)=0,"",VLOOKUP($A21,'B2B - Flux 1&amp;2 - UBL'!$A21:$R712,10,FALSE))</f>
        <v>50</v>
      </c>
      <c r="J21" s="29" t="str">
        <f>IF(VLOOKUP($A21,'B2B - Flux 1&amp;2 - UBL'!$A21:$R712,11,FALSE)=0,"",VLOOKUP($A21,'B2B - Flux 1&amp;2 - UBL'!$A21:$R712,11,FALSE))</f>
        <v/>
      </c>
      <c r="K21" s="57" t="str">
        <f>IF(VLOOKUP($A21,'B2B - Flux 1&amp;2 - UBL'!$A21:$R712,12,FALSE)=0,"",VLOOKUP($A21,'B2B - Flux 1&amp;2 - UBL'!$A21:$R712,12,FALSE))</f>
        <v/>
      </c>
      <c r="L21" s="27" t="str">
        <f>IF(VLOOKUP($A21,'B2B - Flux 1&amp;2 - UBL'!$A21:$R712,13,FALSE)=0,"",VLOOKUP($A21,'B2B - Flux 1&amp;2 - UBL'!$A21:$R712,13,FALSE))</f>
        <v>Identifiant d'un appel d'offres ou d'un lot</v>
      </c>
      <c r="M21" s="283" t="str">
        <f>IF(VLOOKUP($A21,'B2B - Flux 1&amp;2 - UBL'!$A21:$R712,14,FALSE)=0,"",VLOOKUP($A21,'B2B - Flux 1&amp;2 - UBL'!$A21:$R712,14,FALSE))</f>
        <v>Dans certains pays, une référence à l'appel d'offres qui a abouti au contrat doit être fournie.</v>
      </c>
      <c r="N21" s="356" t="str">
        <f>IF(VLOOKUP($A21,'B2B - Flux 1&amp;2 - UBL'!$A21:$R712,15,FALSE)=0,"",VLOOKUP($A21,'B2B - Flux 1&amp;2 - UBL'!$A21:$R712,15,FALSE))</f>
        <v/>
      </c>
      <c r="O21" s="356" t="str">
        <f>IF(VLOOKUP($A21,'B2B - Flux 1&amp;2 - UBL'!$A21:$R712,16,FALSE)=0,"",VLOOKUP($A21,'B2B - Flux 1&amp;2 - UBL'!$A21:$R712,16,FALSE))</f>
        <v/>
      </c>
      <c r="P21" s="362" t="str">
        <f>IF(VLOOKUP($A21,'B2B - Flux 1&amp;2 - UBL'!$A21:$R712,17,FALSE)=0,"",VLOOKUP($A21,'B2B - Flux 1&amp;2 - UBL'!$A21:$R712,17,FALSE))</f>
        <v/>
      </c>
      <c r="Q21" s="362" t="str">
        <f>IF(VLOOKUP($A21,'B2B - Flux 1&amp;2 - UBL'!$A21:$R712,18,FALSE)=0,"",VLOOKUP($A21,'B2B - Flux 1&amp;2 - UBL'!$A21:$R712,18,FALSE))</f>
        <v/>
      </c>
      <c r="R21" s="27"/>
    </row>
    <row r="22" spans="1:18" ht="28.5">
      <c r="A22" s="23" t="s">
        <v>11789</v>
      </c>
      <c r="B22" s="22" t="s">
        <v>39</v>
      </c>
      <c r="C22" s="24" t="s">
        <v>11795</v>
      </c>
      <c r="D22" s="24"/>
      <c r="E22" s="24"/>
      <c r="F22" s="24"/>
      <c r="G22" s="283" t="s">
        <v>12270</v>
      </c>
      <c r="H22" s="29" t="str">
        <f>IF(VLOOKUP($A22,'B2B - Flux 1&amp;2 - UBL'!$A22:$R713,9,FALSE)=0,"",VLOOKUP($A22,'B2B - Flux 1&amp;2 - UBL'!$A22:$R713,9,FALSE))</f>
        <v>IDENTIFIANT</v>
      </c>
      <c r="I22" s="29" t="str">
        <f>IF(VLOOKUP($A22,'B2B - Flux 1&amp;2 - UBL'!$A22:$R713,10,FALSE)=0,"",VLOOKUP($A22,'B2B - Flux 1&amp;2 - UBL'!$A22:$R713,10,FALSE))</f>
        <v/>
      </c>
      <c r="J22" s="29" t="str">
        <f>IF(VLOOKUP($A22,'B2B - Flux 1&amp;2 - UBL'!$A22:$R713,11,FALSE)=0,"",VLOOKUP($A22,'B2B - Flux 1&amp;2 - UBL'!$A22:$R713,11,FALSE))</f>
        <v/>
      </c>
      <c r="K22" s="57" t="str">
        <f>IF(VLOOKUP($A22,'B2B - Flux 1&amp;2 - UBL'!$A22:$R713,12,FALSE)=0,"",VLOOKUP($A22,'B2B - Flux 1&amp;2 - UBL'!$A22:$R713,12,FALSE))</f>
        <v/>
      </c>
      <c r="L22" s="27" t="str">
        <f>IF(VLOOKUP($A22,'B2B - Flux 1&amp;2 - UBL'!$A22:$R713,13,FALSE)=0,"",VLOOKUP($A22,'B2B - Flux 1&amp;2 - UBL'!$A22:$R713,13,FALSE))</f>
        <v>Identifiant d'un objet sur lequel sont basés l'article ou les données facturés et qui est indiqué par le Vendeur.</v>
      </c>
      <c r="M22" s="283" t="str">
        <f>IF(VLOOKUP($A22,'B2B - Flux 1&amp;2 - UBL'!$A22:$R713,14,FALSE)=0,"",VLOOKUP($A22,'B2B - Flux 1&amp;2 - UBL'!$A22:$R713,14,FALSE))</f>
        <v>Il peut s'agir d'un numéro d'abonnement, d'un numéro de téléphone, d'un compteur, etc., selon le cas.</v>
      </c>
      <c r="N22" s="356" t="str">
        <f>IF(VLOOKUP($A22,'B2B - Flux 1&amp;2 - UBL'!$A22:$R713,15,FALSE)=0,"",VLOOKUP($A22,'B2B - Flux 1&amp;2 - UBL'!$A22:$R713,15,FALSE))</f>
        <v/>
      </c>
      <c r="O22" s="356" t="str">
        <f>IF(VLOOKUP($A22,'B2B - Flux 1&amp;2 - UBL'!$A22:$R713,16,FALSE)=0,"",VLOOKUP($A22,'B2B - Flux 1&amp;2 - UBL'!$A22:$R713,16,FALSE))</f>
        <v/>
      </c>
      <c r="P22" s="362" t="str">
        <f>IF(VLOOKUP($A22,'B2B - Flux 1&amp;2 - UBL'!$A22:$R713,17,FALSE)=0,"",VLOOKUP($A22,'B2B - Flux 1&amp;2 - UBL'!$A22:$R713,17,FALSE))</f>
        <v/>
      </c>
      <c r="Q22" s="362" t="str">
        <f>IF(VLOOKUP($A22,'B2B - Flux 1&amp;2 - UBL'!$A22:$R713,18,FALSE)=0,"",VLOOKUP($A22,'B2B - Flux 1&amp;2 - UBL'!$A22:$R713,18,FALSE))</f>
        <v/>
      </c>
      <c r="R22" s="27"/>
    </row>
    <row r="23" spans="1:18" ht="28.5">
      <c r="A23" s="23" t="s">
        <v>13460</v>
      </c>
      <c r="B23" s="22" t="s">
        <v>39</v>
      </c>
      <c r="C23" s="24" t="s">
        <v>11927</v>
      </c>
      <c r="D23" s="24"/>
      <c r="E23" s="24"/>
      <c r="F23" s="24"/>
      <c r="G23" s="283" t="s">
        <v>13156</v>
      </c>
      <c r="H23" s="29" t="str">
        <f>IF(VLOOKUP($A23,'B2B - Flux 1&amp;2 - UBL'!$A23:$R714,9,FALSE)=0,"",VLOOKUP($A23,'B2B - Flux 1&amp;2 - UBL'!$A23:$R714,9,FALSE))</f>
        <v>IDENTIFIANT</v>
      </c>
      <c r="I23" s="29" t="str">
        <f>IF(VLOOKUP($A23,'B2B - Flux 1&amp;2 - UBL'!$A23:$R714,10,FALSE)=0,"",VLOOKUP($A23,'B2B - Flux 1&amp;2 - UBL'!$A23:$R714,10,FALSE))</f>
        <v/>
      </c>
      <c r="J23" s="29" t="str">
        <f>IF(VLOOKUP($A23,'B2B - Flux 1&amp;2 - UBL'!$A23:$R714,11,FALSE)=0,"",VLOOKUP($A23,'B2B - Flux 1&amp;2 - UBL'!$A23:$R714,11,FALSE))</f>
        <v>UNTDID 1153</v>
      </c>
      <c r="K23" s="57" t="str">
        <f>IF(VLOOKUP($A23,'B2B - Flux 1&amp;2 - UBL'!$A23:$R714,12,FALSE)=0,"",VLOOKUP($A23,'B2B - Flux 1&amp;2 - UBL'!$A23:$R714,12,FALSE))</f>
        <v/>
      </c>
      <c r="L23" s="27" t="str">
        <f>IF(VLOOKUP($A23,'B2B - Flux 1&amp;2 - UBL'!$A23:$R714,13,FALSE)=0,"",VLOOKUP($A23,'B2B - Flux 1&amp;2 - UBL'!$A23:$R714,13,FALSE))</f>
        <v>Identifiant d'un objet sur lequel sont basés l'article ou les données facturés et qui est indiqué par le Vendeur.</v>
      </c>
      <c r="M23" s="283" t="str">
        <f>IF(VLOOKUP($A23,'B2B - Flux 1&amp;2 - UBL'!$A23:$R714,14,FALSE)=0,"",VLOOKUP($A23,'B2B - Flux 1&amp;2 - UBL'!$A23:$R714,14,FALSE))</f>
        <v>Il peut s'agir d'un numéro d'abonnement, d'un numéro de téléphone, d'un compteur, etc., selon le cas.</v>
      </c>
      <c r="N23" s="356" t="str">
        <f>IF(VLOOKUP($A23,'B2B - Flux 1&amp;2 - UBL'!$A23:$R714,15,FALSE)=0,"",VLOOKUP($A23,'B2B - Flux 1&amp;2 - UBL'!$A23:$R714,15,FALSE))</f>
        <v/>
      </c>
      <c r="O23" s="356" t="str">
        <f>IF(VLOOKUP($A23,'B2B - Flux 1&amp;2 - UBL'!$A23:$R714,16,FALSE)=0,"",VLOOKUP($A23,'B2B - Flux 1&amp;2 - UBL'!$A23:$R714,16,FALSE))</f>
        <v/>
      </c>
      <c r="P23" s="362" t="str">
        <f>IF(VLOOKUP($A23,'B2B - Flux 1&amp;2 - UBL'!$A23:$R714,17,FALSE)=0,"",VLOOKUP($A23,'B2B - Flux 1&amp;2 - UBL'!$A23:$R714,17,FALSE))</f>
        <v/>
      </c>
      <c r="Q23" s="362" t="str">
        <f>IF(VLOOKUP($A23,'B2B - Flux 1&amp;2 - UBL'!$A23:$R714,18,FALSE)=0,"",VLOOKUP($A23,'B2B - Flux 1&amp;2 - UBL'!$A23:$R714,18,FALSE))</f>
        <v/>
      </c>
      <c r="R23" s="27"/>
    </row>
    <row r="24" spans="1:18" ht="28.5">
      <c r="A24" s="23" t="s">
        <v>11790</v>
      </c>
      <c r="B24" s="22" t="s">
        <v>39</v>
      </c>
      <c r="C24" s="24" t="s">
        <v>11796</v>
      </c>
      <c r="D24" s="24"/>
      <c r="E24" s="24"/>
      <c r="F24" s="24"/>
      <c r="G24" s="283" t="s">
        <v>12271</v>
      </c>
      <c r="H24" s="29" t="str">
        <f>IF(VLOOKUP($A24,'B2B - Flux 1&amp;2 - UBL'!$A24:$R715,9,FALSE)=0,"",VLOOKUP($A24,'B2B - Flux 1&amp;2 - UBL'!$A24:$R715,9,FALSE))</f>
        <v>TEXTE</v>
      </c>
      <c r="I24" s="29">
        <f>IF(VLOOKUP($A24,'B2B - Flux 1&amp;2 - UBL'!$A24:$R715,10,FALSE)=0,"",VLOOKUP($A24,'B2B - Flux 1&amp;2 - UBL'!$A24:$R715,10,FALSE))</f>
        <v>100</v>
      </c>
      <c r="J24" s="29" t="str">
        <f>IF(VLOOKUP($A24,'B2B - Flux 1&amp;2 - UBL'!$A24:$R715,11,FALSE)=0,"",VLOOKUP($A24,'B2B - Flux 1&amp;2 - UBL'!$A24:$R715,11,FALSE))</f>
        <v/>
      </c>
      <c r="K24" s="57" t="str">
        <f>IF(VLOOKUP($A24,'B2B - Flux 1&amp;2 - UBL'!$A24:$R715,12,FALSE)=0,"",VLOOKUP($A24,'B2B - Flux 1&amp;2 - UBL'!$A24:$R715,12,FALSE))</f>
        <v/>
      </c>
      <c r="L24" s="27" t="str">
        <f>IF(VLOOKUP($A24,'B2B - Flux 1&amp;2 - UBL'!$A24:$R715,13,FALSE)=0,"",VLOOKUP($A24,'B2B - Flux 1&amp;2 - UBL'!$A24:$R715,13,FALSE))</f>
        <v>Valeur textuelle spécifiant où imputer les données pertinentes dans les comptes comptables de l'Acheteur.</v>
      </c>
      <c r="M24" s="283" t="str">
        <f>IF(VLOOKUP($A24,'B2B - Flux 1&amp;2 - UBL'!$A24:$R715,14,FALSE)=0,"",VLOOKUP($A24,'B2B - Flux 1&amp;2 - UBL'!$A24:$R715,14,FALSE))</f>
        <v/>
      </c>
      <c r="N24" s="356" t="str">
        <f>IF(VLOOKUP($A24,'B2B - Flux 1&amp;2 - UBL'!$A24:$R715,15,FALSE)=0,"",VLOOKUP($A24,'B2B - Flux 1&amp;2 - UBL'!$A24:$R715,15,FALSE))</f>
        <v/>
      </c>
      <c r="O24" s="356" t="str">
        <f>IF(VLOOKUP($A24,'B2B - Flux 1&amp;2 - UBL'!$A24:$R715,16,FALSE)=0,"",VLOOKUP($A24,'B2B - Flux 1&amp;2 - UBL'!$A24:$R715,16,FALSE))</f>
        <v/>
      </c>
      <c r="P24" s="362" t="str">
        <f>IF(VLOOKUP($A24,'B2B - Flux 1&amp;2 - UBL'!$A24:$R715,17,FALSE)=0,"",VLOOKUP($A24,'B2B - Flux 1&amp;2 - UBL'!$A24:$R715,17,FALSE))</f>
        <v/>
      </c>
      <c r="Q24" s="362" t="str">
        <f>IF(VLOOKUP($A24,'B2B - Flux 1&amp;2 - UBL'!$A24:$R715,18,FALSE)=0,"",VLOOKUP($A24,'B2B - Flux 1&amp;2 - UBL'!$A24:$R715,18,FALSE))</f>
        <v/>
      </c>
      <c r="R24" s="27"/>
    </row>
    <row r="25" spans="1:18" ht="42.75">
      <c r="A25" s="23" t="s">
        <v>50</v>
      </c>
      <c r="B25" s="22" t="s">
        <v>39</v>
      </c>
      <c r="C25" s="24" t="s">
        <v>51</v>
      </c>
      <c r="D25" s="24"/>
      <c r="E25" s="24"/>
      <c r="F25" s="24"/>
      <c r="G25" s="283" t="s">
        <v>12272</v>
      </c>
      <c r="H25" s="29" t="str">
        <f>IF(VLOOKUP($A25,'B2B - Flux 1&amp;2 - UBL'!$A25:$R716,9,FALSE)=0,"",VLOOKUP($A25,'B2B - Flux 1&amp;2 - UBL'!$A25:$R716,9,FALSE))</f>
        <v>TEXTE</v>
      </c>
      <c r="I25" s="30" t="str">
        <f>IF(VLOOKUP($A25,'B2B - Flux 1&amp;2 - UBL'!$A25:$R716,10,FALSE)=0,"",VLOOKUP($A25,'B2B - Flux 1&amp;2 - UBL'!$A25:$R716,10,FALSE))</f>
        <v/>
      </c>
      <c r="J25" s="29" t="str">
        <f>IF(VLOOKUP($A25,'B2B - Flux 1&amp;2 - UBL'!$A25:$R716,11,FALSE)=0,"",VLOOKUP($A25,'B2B - Flux 1&amp;2 - UBL'!$A25:$R716,11,FALSE))</f>
        <v/>
      </c>
      <c r="K25" s="57" t="str">
        <f>IF(VLOOKUP($A25,'B2B - Flux 1&amp;2 - UBL'!$A25:$R716,12,FALSE)=0,"",VLOOKUP($A25,'B2B - Flux 1&amp;2 - UBL'!$A25:$R716,12,FALSE))</f>
        <v/>
      </c>
      <c r="L25" s="27" t="str">
        <f>IF(VLOOKUP($A25,'B2B - Flux 1&amp;2 - UBL'!$A25:$R716,13,FALSE)=0,"",VLOOKUP($A25,'B2B - Flux 1&amp;2 - UBL'!$A25:$R716,13,FALSE))</f>
        <v>Description textuelle des conditions de paiement applicables au montant à payer (y compris la description des pénalités éventuelles).</v>
      </c>
      <c r="M25" s="283" t="str">
        <f>IF(VLOOKUP($A25,'B2B - Flux 1&amp;2 - UBL'!$A25:$R716,14,FALSE)=0,"",VLOOKUP($A25,'B2B - Flux 1&amp;2 - UBL'!$A25:$R716,14,FALSE))</f>
        <v>Cet élément peut contenir plusieurs lignes et plusieurs termes.</v>
      </c>
      <c r="N25" s="356" t="str">
        <f>IF(VLOOKUP($A25,'B2B - Flux 1&amp;2 - UBL'!$A25:$R716,15,FALSE)=0,"",VLOOKUP($A25,'B2B - Flux 1&amp;2 - UBL'!$A25:$R716,15,FALSE))</f>
        <v>X</v>
      </c>
      <c r="O25" s="356" t="str">
        <f>IF(VLOOKUP($A25,'B2B - Flux 1&amp;2 - UBL'!$A25:$R716,16,FALSE)=0,"",VLOOKUP($A25,'B2B - Flux 1&amp;2 - UBL'!$A25:$R716,16,FALSE))</f>
        <v>CIBLE</v>
      </c>
      <c r="P25" s="362" t="str">
        <f>IF(VLOOKUP($A25,'B2B - Flux 1&amp;2 - UBL'!$A25:$R716,17,FALSE)=0,"",VLOOKUP($A25,'B2B - Flux 1&amp;2 - UBL'!$A25:$R716,17,FALSE))</f>
        <v/>
      </c>
      <c r="Q25" s="362" t="str">
        <f>IF(VLOOKUP($A25,'B2B - Flux 1&amp;2 - UBL'!$A25:$R716,18,FALSE)=0,"",VLOOKUP($A25,'B2B - Flux 1&amp;2 - UBL'!$A25:$R716,18,FALSE))</f>
        <v/>
      </c>
      <c r="R25" s="27"/>
    </row>
    <row r="26" spans="1:18" ht="42.75">
      <c r="A26" s="23" t="s">
        <v>54</v>
      </c>
      <c r="B26" s="22" t="s">
        <v>53</v>
      </c>
      <c r="C26" s="41" t="s">
        <v>55</v>
      </c>
      <c r="D26" s="24"/>
      <c r="E26" s="24"/>
      <c r="F26" s="24"/>
      <c r="G26" s="283" t="s">
        <v>12273</v>
      </c>
      <c r="H26" s="333" t="str">
        <f>IF(VLOOKUP($A26,'B2B - Flux 1&amp;2 - UBL'!$A26:$R717,9,FALSE)=0,"",VLOOKUP($A26,'B2B - Flux 1&amp;2 - UBL'!$A26:$R717,9,FALSE))</f>
        <v/>
      </c>
      <c r="I26" s="333" t="str">
        <f>IF(VLOOKUP($A26,'B2B - Flux 1&amp;2 - UBL'!$A26:$R717,10,FALSE)=0,"",VLOOKUP($A26,'B2B - Flux 1&amp;2 - UBL'!$A26:$R717,10,FALSE))</f>
        <v/>
      </c>
      <c r="J26" s="29" t="str">
        <f>IF(VLOOKUP($A26,'B2B - Flux 1&amp;2 - UBL'!$A26:$R717,11,FALSE)=0,"",VLOOKUP($A26,'B2B - Flux 1&amp;2 - UBL'!$A26:$R717,11,FALSE))</f>
        <v/>
      </c>
      <c r="K26" s="333" t="str">
        <f>IF(VLOOKUP($A26,'B2B - Flux 1&amp;2 - UBL'!$A26:$R717,12,FALSE)=0,"",VLOOKUP($A26,'B2B - Flux 1&amp;2 - UBL'!$A26:$R717,12,FALSE))</f>
        <v/>
      </c>
      <c r="L26" s="351" t="str">
        <f>IF(VLOOKUP($A26,'B2B - Flux 1&amp;2 - UBL'!$A26:$R717,13,FALSE)=0,"",VLOOKUP($A26,'B2B - Flux 1&amp;2 - UBL'!$A26:$R717,13,FALSE))</f>
        <v>Groupe de termes métier fournissant des notes en texte pertinentes dans la facture, associées à un indicateur précisant le sujet de la note.</v>
      </c>
      <c r="M26" s="283" t="str">
        <f>IF(VLOOKUP($A26,'B2B - Flux 1&amp;2 - UBL'!$A26:$R717,14,FALSE)=0,"",VLOOKUP($A26,'B2B - Flux 1&amp;2 - UBL'!$A26:$R717,14,FALSE))</f>
        <v/>
      </c>
      <c r="N26" s="356" t="str">
        <f>IF(VLOOKUP($A26,'B2B - Flux 1&amp;2 - UBL'!$A26:$R717,15,FALSE)=0,"",VLOOKUP($A26,'B2B - Flux 1&amp;2 - UBL'!$A26:$R717,15,FALSE))</f>
        <v>X</v>
      </c>
      <c r="O26" s="356" t="str">
        <f>IF(VLOOKUP($A26,'B2B - Flux 1&amp;2 - UBL'!$A26:$R717,16,FALSE)=0,"",VLOOKUP($A26,'B2B - Flux 1&amp;2 - UBL'!$A26:$R717,16,FALSE))</f>
        <v>DEMARRAGE</v>
      </c>
      <c r="P26" s="362" t="str">
        <f>IF(VLOOKUP($A26,'B2B - Flux 1&amp;2 - UBL'!$A26:$R717,17,FALSE)=0,"",VLOOKUP($A26,'B2B - Flux 1&amp;2 - UBL'!$A26:$R717,17,FALSE))</f>
        <v xml:space="preserve">G1.26 </v>
      </c>
      <c r="Q26" s="362" t="str">
        <f>IF(VLOOKUP($A26,'B2B - Flux 1&amp;2 - UBL'!$A26:$R717,18,FALSE)=0,"",VLOOKUP($A26,'B2B - Flux 1&amp;2 - UBL'!$A26:$R717,18,FALSE))</f>
        <v/>
      </c>
      <c r="R26" s="333"/>
    </row>
    <row r="27" spans="1:18" ht="228">
      <c r="A27" s="36" t="s">
        <v>56</v>
      </c>
      <c r="B27" s="22" t="s">
        <v>39</v>
      </c>
      <c r="C27" s="32"/>
      <c r="D27" s="33" t="s">
        <v>57</v>
      </c>
      <c r="E27" s="33"/>
      <c r="F27" s="34"/>
      <c r="G27" s="283" t="s">
        <v>12274</v>
      </c>
      <c r="H27" s="49" t="str">
        <f>IF(VLOOKUP($A27,'B2B - Flux 1&amp;2 - UBL'!$A27:$R718,9,FALSE)=0,"",VLOOKUP($A27,'B2B - Flux 1&amp;2 - UBL'!$A27:$R718,9,FALSE))</f>
        <v>TEXTE</v>
      </c>
      <c r="I27" s="29">
        <f>IF(VLOOKUP($A27,'B2B - Flux 1&amp;2 - UBL'!$A27:$R718,10,FALSE)=0,"",VLOOKUP($A27,'B2B - Flux 1&amp;2 - UBL'!$A27:$R718,10,FALSE))</f>
        <v>3</v>
      </c>
      <c r="J27" s="29" t="str">
        <f>IF(VLOOKUP($A27,'B2B - Flux 1&amp;2 - UBL'!$A27:$R718,11,FALSE)=0,"",VLOOKUP($A27,'B2B - Flux 1&amp;2 - UBL'!$A27:$R718,11,FALSE))</f>
        <v/>
      </c>
      <c r="K27" s="57" t="str">
        <f>IF(VLOOKUP($A27,'B2B - Flux 1&amp;2 - UBL'!$A27:$R718,12,FALSE)=0,"",VLOOKUP($A27,'B2B - Flux 1&amp;2 - UBL'!$A27:$R718,12,FALSE))</f>
        <v>UNTDID 4451, avec sous liste prédéfinie :
PMT  Texte : mention 40 €
AAB Texte : mention escompte
PMD Texte : mention pénalités
AAC : Clause de subrogation factoring
AAI : Information générale : des éléments en général en fond de page des factures papier
SUR : Remarques fournisseur
REG : Information réglementaire : par exemple adresse du siège (si différente de l'adresse usuelle), information sur caractéristique d'assurance / Membre d'un centre de gestion
ABL : Information légale : par exemple N° registre des métiers, RCS
TXD :  Information fiscale
CUS : Information douanière</v>
      </c>
      <c r="L27" s="35" t="str">
        <f>IF(VLOOKUP($A27,'B2B - Flux 1&amp;2 - UBL'!$A27:$R718,13,FALSE)=0,"",VLOOKUP($A27,'B2B - Flux 1&amp;2 - UBL'!$A27:$R718,13,FALSE))</f>
        <v>Sujet de la note en texte suivant.</v>
      </c>
      <c r="M27" s="283" t="str">
        <f>IF(VLOOKUP($A27,'B2B - Flux 1&amp;2 - UBL'!$A27:$R718,14,FALSE)=0,"",VLOOKUP($A27,'B2B - Flux 1&amp;2 - UBL'!$A27:$R718,14,FALSE))</f>
        <v>Doit être choisi permi les codes disponibles dans la liste UNTDID 4451 [6].</v>
      </c>
      <c r="N27" s="356" t="str">
        <f>IF(VLOOKUP($A27,'B2B - Flux 1&amp;2 - UBL'!$A27:$R718,15,FALSE)=0,"",VLOOKUP($A27,'B2B - Flux 1&amp;2 - UBL'!$A27:$R718,15,FALSE))</f>
        <v>X</v>
      </c>
      <c r="O27" s="356" t="str">
        <f>IF(VLOOKUP($A27,'B2B - Flux 1&amp;2 - UBL'!$A27:$R718,16,FALSE)=0,"",VLOOKUP($A27,'B2B - Flux 1&amp;2 - UBL'!$A27:$R718,16,FALSE))</f>
        <v>DEMARRAGE</v>
      </c>
      <c r="P27" s="362" t="str">
        <f>IF(VLOOKUP($A27,'B2B - Flux 1&amp;2 - UBL'!$A27:$R718,17,FALSE)=0,"",VLOOKUP($A27,'B2B - Flux 1&amp;2 - UBL'!$A27:$R718,17,FALSE))</f>
        <v/>
      </c>
      <c r="Q27" s="362" t="str">
        <f>IF(VLOOKUP($A27,'B2B - Flux 1&amp;2 - UBL'!$A27:$R718,18,FALSE)=0,"",VLOOKUP($A27,'B2B - Flux 1&amp;2 - UBL'!$A27:$R718,18,FALSE))</f>
        <v/>
      </c>
      <c r="R27" s="35"/>
    </row>
    <row r="28" spans="1:18" ht="22.5">
      <c r="A28" s="36" t="s">
        <v>58</v>
      </c>
      <c r="B28" s="22" t="s">
        <v>22</v>
      </c>
      <c r="C28" s="32"/>
      <c r="D28" s="33" t="s">
        <v>59</v>
      </c>
      <c r="E28" s="33"/>
      <c r="F28" s="34"/>
      <c r="G28" s="283" t="s">
        <v>12275</v>
      </c>
      <c r="H28" s="29" t="str">
        <f>IF(VLOOKUP($A28,'B2B - Flux 1&amp;2 - UBL'!$A28:$R719,9,FALSE)=0,"",VLOOKUP($A28,'B2B - Flux 1&amp;2 - UBL'!$A28:$R719,9,FALSE))</f>
        <v>TEXTE</v>
      </c>
      <c r="I28" s="29">
        <f>IF(VLOOKUP($A28,'B2B - Flux 1&amp;2 - UBL'!$A28:$R719,10,FALSE)=0,"",VLOOKUP($A28,'B2B - Flux 1&amp;2 - UBL'!$A28:$R719,10,FALSE))</f>
        <v>1024</v>
      </c>
      <c r="J28" s="29" t="str">
        <f>IF(VLOOKUP($A28,'B2B - Flux 1&amp;2 - UBL'!$A28:$R719,11,FALSE)=0,"",VLOOKUP($A28,'B2B - Flux 1&amp;2 - UBL'!$A28:$R719,11,FALSE))</f>
        <v/>
      </c>
      <c r="K28" s="57" t="str">
        <f>IF(VLOOKUP($A28,'B2B - Flux 1&amp;2 - UBL'!$A28:$R719,12,FALSE)=0,"",VLOOKUP($A28,'B2B - Flux 1&amp;2 - UBL'!$A28:$R719,12,FALSE))</f>
        <v/>
      </c>
      <c r="L28" s="35" t="str">
        <f>IF(VLOOKUP($A28,'B2B - Flux 1&amp;2 - UBL'!$A28:$R719,13,FALSE)=0,"",VLOOKUP($A28,'B2B - Flux 1&amp;2 - UBL'!$A28:$R719,13,FALSE))</f>
        <v>Commentaire fournissant des informations non structurées concernant la Facture dans son ensemble.</v>
      </c>
      <c r="M28" s="283" t="str">
        <f>IF(VLOOKUP($A28,'B2B - Flux 1&amp;2 - UBL'!$A28:$R719,14,FALSE)=0,"",VLOOKUP($A28,'B2B - Flux 1&amp;2 - UBL'!$A28:$R719,14,FALSE))</f>
        <v>Exemple : raison d'une rectification.</v>
      </c>
      <c r="N28" s="356" t="str">
        <f>IF(VLOOKUP($A28,'B2B - Flux 1&amp;2 - UBL'!$A28:$R719,15,FALSE)=0,"",VLOOKUP($A28,'B2B - Flux 1&amp;2 - UBL'!$A28:$R719,15,FALSE))</f>
        <v>X</v>
      </c>
      <c r="O28" s="356" t="str">
        <f>IF(VLOOKUP($A28,'B2B - Flux 1&amp;2 - UBL'!$A28:$R719,16,FALSE)=0,"",VLOOKUP($A28,'B2B - Flux 1&amp;2 - UBL'!$A28:$R719,16,FALSE))</f>
        <v>DEMARRAGE</v>
      </c>
      <c r="P28" s="362" t="str">
        <f>IF(VLOOKUP($A28,'B2B - Flux 1&amp;2 - UBL'!$A28:$R719,17,FALSE)=0,"",VLOOKUP($A28,'B2B - Flux 1&amp;2 - UBL'!$A28:$R719,17,FALSE))</f>
        <v>P1.08</v>
      </c>
      <c r="Q28" s="362" t="str">
        <f>IF(VLOOKUP($A28,'B2B - Flux 1&amp;2 - UBL'!$A28:$R719,18,FALSE)=0,"",VLOOKUP($A28,'B2B - Flux 1&amp;2 - UBL'!$A28:$R719,18,FALSE))</f>
        <v/>
      </c>
      <c r="R28" s="35"/>
    </row>
    <row r="29" spans="1:18" ht="22.5">
      <c r="A29" s="23" t="s">
        <v>60</v>
      </c>
      <c r="B29" s="22" t="s">
        <v>22</v>
      </c>
      <c r="C29" s="31" t="s">
        <v>61</v>
      </c>
      <c r="D29" s="24"/>
      <c r="E29" s="24"/>
      <c r="F29" s="24"/>
      <c r="G29" s="283" t="s">
        <v>12276</v>
      </c>
      <c r="H29" s="29" t="str">
        <f>IF(VLOOKUP($A29,'B2B - Flux 1&amp;2 - UBL'!$A29:$R720,9,FALSE)=0,"",VLOOKUP($A29,'B2B - Flux 1&amp;2 - UBL'!$A29:$R720,9,FALSE))</f>
        <v/>
      </c>
      <c r="I29" s="29" t="str">
        <f>IF(VLOOKUP($A29,'B2B - Flux 1&amp;2 - UBL'!$A29:$R720,10,FALSE)=0,"",VLOOKUP($A29,'B2B - Flux 1&amp;2 - UBL'!$A29:$R720,10,FALSE))</f>
        <v/>
      </c>
      <c r="J29" s="29" t="str">
        <f>IF(VLOOKUP($A29,'B2B - Flux 1&amp;2 - UBL'!$A29:$R720,11,FALSE)=0,"",VLOOKUP($A29,'B2B - Flux 1&amp;2 - UBL'!$A29:$R720,11,FALSE))</f>
        <v/>
      </c>
      <c r="K29" s="57" t="str">
        <f>IF(VLOOKUP($A29,'B2B - Flux 1&amp;2 - UBL'!$A29:$R720,12,FALSE)=0,"",VLOOKUP($A29,'B2B - Flux 1&amp;2 - UBL'!$A29:$R720,12,FALSE))</f>
        <v/>
      </c>
      <c r="L29" s="35" t="str">
        <f>IF(VLOOKUP($A29,'B2B - Flux 1&amp;2 - UBL'!$A29:$R720,13,FALSE)=0,"",VLOOKUP($A29,'B2B - Flux 1&amp;2 - UBL'!$A29:$R720,13,FALSE))</f>
        <v xml:space="preserve">Groupe de termes métiers fournissant des informations sur le processus métier et les règles applicables au document Facture. </v>
      </c>
      <c r="M29" s="283" t="str">
        <f>IF(VLOOKUP($A29,'B2B - Flux 1&amp;2 - UBL'!$A29:$R720,14,FALSE)=0,"",VLOOKUP($A29,'B2B - Flux 1&amp;2 - UBL'!$A29:$R720,14,FALSE))</f>
        <v/>
      </c>
      <c r="N29" s="356" t="str">
        <f>IF(VLOOKUP($A29,'B2B - Flux 1&amp;2 - UBL'!$A29:$R720,15,FALSE)=0,"",VLOOKUP($A29,'B2B - Flux 1&amp;2 - UBL'!$A29:$R720,15,FALSE))</f>
        <v>X</v>
      </c>
      <c r="O29" s="356" t="str">
        <f>IF(VLOOKUP($A29,'B2B - Flux 1&amp;2 - UBL'!$A29:$R720,16,FALSE)=0,"",VLOOKUP($A29,'B2B - Flux 1&amp;2 - UBL'!$A29:$R720,16,FALSE))</f>
        <v>DEMARRAGE</v>
      </c>
      <c r="P29" s="362" t="str">
        <f>IF(VLOOKUP($A29,'B2B - Flux 1&amp;2 - UBL'!$A29:$R720,17,FALSE)=0,"",VLOOKUP($A29,'B2B - Flux 1&amp;2 - UBL'!$A29:$R720,17,FALSE))</f>
        <v/>
      </c>
      <c r="Q29" s="362" t="str">
        <f>IF(VLOOKUP($A29,'B2B - Flux 1&amp;2 - UBL'!$A29:$R720,18,FALSE)=0,"",VLOOKUP($A29,'B2B - Flux 1&amp;2 - UBL'!$A29:$R720,18,FALSE))</f>
        <v/>
      </c>
      <c r="R29" s="35"/>
    </row>
    <row r="30" spans="1:18" ht="71.25">
      <c r="A30" s="36" t="s">
        <v>62</v>
      </c>
      <c r="B30" s="22" t="s">
        <v>39</v>
      </c>
      <c r="C30" s="32"/>
      <c r="D30" s="33" t="s">
        <v>63</v>
      </c>
      <c r="E30" s="33"/>
      <c r="F30" s="34"/>
      <c r="G30" s="283" t="s">
        <v>12277</v>
      </c>
      <c r="H30" s="29" t="str">
        <f>IF(VLOOKUP($A30,'B2B - Flux 1&amp;2 - UBL'!$A30:$R721,9,FALSE)=0,"",VLOOKUP($A30,'B2B - Flux 1&amp;2 - UBL'!$A30:$R721,9,FALSE))</f>
        <v>TEXTE</v>
      </c>
      <c r="I30" s="29">
        <f>IF(VLOOKUP($A30,'B2B - Flux 1&amp;2 - UBL'!$A30:$R721,10,FALSE)=0,"",VLOOKUP($A30,'B2B - Flux 1&amp;2 - UBL'!$A30:$R721,10,FALSE))</f>
        <v>3</v>
      </c>
      <c r="J30" s="29" t="str">
        <f>IF(VLOOKUP($A30,'B2B - Flux 1&amp;2 - UBL'!$A30:$R721,11,FALSE)=0,"",VLOOKUP($A30,'B2B - Flux 1&amp;2 - UBL'!$A30:$R721,11,FALSE))</f>
        <v/>
      </c>
      <c r="K30" s="57" t="str">
        <f>IF(VLOOKUP($A30,'B2B - Flux 1&amp;2 - UBL'!$A30:$R721,12,FALSE)=0,"",VLOOKUP($A30,'B2B - Flux 1&amp;2 - UBL'!$A30:$R721,12,FALSE))</f>
        <v/>
      </c>
      <c r="L30" s="35" t="str">
        <f>IF(VLOOKUP($A30,'B2B - Flux 1&amp;2 - UBL'!$A30:$R721,13,FALSE)=0,"",VLOOKUP($A30,'B2B - Flux 1&amp;2 - UBL'!$A30:$R721,13,FALSE))</f>
        <v>Identifie le contexte de processus métier dans lequel se déroule l'opération. Permet à l'Acheteur de traiter la Facture de manière appropriée.</v>
      </c>
      <c r="M30" s="283" t="str">
        <f>IF(VLOOKUP($A30,'B2B - Flux 1&amp;2 - UBL'!$A30:$R721,14,FALSE)=0,"",VLOOKUP($A30,'B2B - Flux 1&amp;2 - UBL'!$A30:$R721,14,FALSE))</f>
        <v>A spécifier par l'Acheteur.</v>
      </c>
      <c r="N30" s="356" t="str">
        <f>IF(VLOOKUP($A30,'B2B - Flux 1&amp;2 - UBL'!$A30:$R721,15,FALSE)=0,"",VLOOKUP($A30,'B2B - Flux 1&amp;2 - UBL'!$A30:$R721,15,FALSE))</f>
        <v>X</v>
      </c>
      <c r="O30" s="356" t="str">
        <f>IF(VLOOKUP($A30,'B2B - Flux 1&amp;2 - UBL'!$A30:$R721,16,FALSE)=0,"",VLOOKUP($A30,'B2B - Flux 1&amp;2 - UBL'!$A30:$R721,16,FALSE))</f>
        <v>DEMARRAGE</v>
      </c>
      <c r="P30" s="362" t="str">
        <f>IF(VLOOKUP($A30,'B2B - Flux 1&amp;2 - UBL'!$A30:$R721,17,FALSE)=0,"",VLOOKUP($A30,'B2B - Flux 1&amp;2 - UBL'!$A30:$R721,17,FALSE))</f>
        <v>G1.02
G1.33
G1.59
G1.60
G1.64</v>
      </c>
      <c r="Q30" s="362" t="str">
        <f>IF(VLOOKUP($A30,'B2B - Flux 1&amp;2 - UBL'!$A30:$R721,18,FALSE)=0,"",VLOOKUP($A30,'B2B - Flux 1&amp;2 - UBL'!$A30:$R721,18,FALSE))</f>
        <v/>
      </c>
      <c r="R30" s="290"/>
    </row>
    <row r="31" spans="1:18" ht="42.75">
      <c r="A31" s="36" t="s">
        <v>64</v>
      </c>
      <c r="B31" s="22" t="s">
        <v>22</v>
      </c>
      <c r="C31" s="37"/>
      <c r="D31" s="33" t="s">
        <v>65</v>
      </c>
      <c r="E31" s="38"/>
      <c r="F31" s="38"/>
      <c r="G31" s="283" t="s">
        <v>12278</v>
      </c>
      <c r="H31" s="29" t="str">
        <f>IF(VLOOKUP($A31,'B2B - Flux 1&amp;2 - UBL'!$A31:$R722,9,FALSE)=0,"",VLOOKUP($A31,'B2B - Flux 1&amp;2 - UBL'!$A31:$R722,9,FALSE))</f>
        <v>IDENTIFIANT</v>
      </c>
      <c r="I31" s="29" t="str">
        <f>IF(VLOOKUP($A31,'B2B - Flux 1&amp;2 - UBL'!$A31:$R722,10,FALSE)=0,"",VLOOKUP($A31,'B2B - Flux 1&amp;2 - UBL'!$A31:$R722,10,FALSE))</f>
        <v/>
      </c>
      <c r="J31" s="29" t="str">
        <f>IF(VLOOKUP($A31,'B2B - Flux 1&amp;2 - UBL'!$A31:$R722,11,FALSE)=0,"",VLOOKUP($A31,'B2B - Flux 1&amp;2 - UBL'!$A31:$R722,11,FALSE))</f>
        <v/>
      </c>
      <c r="K31" s="57" t="str">
        <f>IF(VLOOKUP($A31,'B2B - Flux 1&amp;2 - UBL'!$A31:$R722,12,FALSE)=0,"",VLOOKUP($A31,'B2B - Flux 1&amp;2 - UBL'!$A31:$R722,12,FALSE))</f>
        <v/>
      </c>
      <c r="L31" s="35" t="str">
        <f>IF(VLOOKUP($A31,'B2B - Flux 1&amp;2 - UBL'!$A31:$R722,13,FALSE)=0,"",VLOOKUP($A31,'B2B - Flux 1&amp;2 - UBL'!$A31:$R722,13,FALSE))</f>
        <v>Identification de la spécification contenant la totalité des règles concernant le contenu sémantique, les cardinalités et les règles opérationnelles auxquelles se conforment les données contenues dans l’instance de document.</v>
      </c>
      <c r="M31" s="283" t="str">
        <f>IF(VLOOKUP($A31,'B2B - Flux 1&amp;2 - UBL'!$A31:$R722,14,FALSE)=0,"",VLOOKUP($A31,'B2B - Flux 1&amp;2 - UBL'!$A31:$R722,14,FALSE))</f>
        <v>Elle identifie la norme de facturation européenne ainsi que les éventuelles extensions appliquées.
L'identification peut inclure la version de la spécification.</v>
      </c>
      <c r="N31" s="356" t="str">
        <f>IF(VLOOKUP($A31,'B2B - Flux 1&amp;2 - UBL'!$A31:$R722,15,FALSE)=0,"",VLOOKUP($A31,'B2B - Flux 1&amp;2 - UBL'!$A31:$R722,15,FALSE))</f>
        <v>X</v>
      </c>
      <c r="O31" s="356" t="str">
        <f>IF(VLOOKUP($A31,'B2B - Flux 1&amp;2 - UBL'!$A31:$R722,16,FALSE)=0,"",VLOOKUP($A31,'B2B - Flux 1&amp;2 - UBL'!$A31:$R722,16,FALSE))</f>
        <v>DEMARRAGE</v>
      </c>
      <c r="P31" s="362" t="str">
        <f>IF(VLOOKUP($A31,'B2B - Flux 1&amp;2 - UBL'!$A31:$R722,17,FALSE)=0,"",VLOOKUP($A31,'B2B - Flux 1&amp;2 - UBL'!$A31:$R722,17,FALSE))</f>
        <v/>
      </c>
      <c r="Q31" s="362" t="str">
        <f>IF(VLOOKUP($A31,'B2B - Flux 1&amp;2 - UBL'!$A31:$R722,18,FALSE)=0,"",VLOOKUP($A31,'B2B - Flux 1&amp;2 - UBL'!$A31:$R722,18,FALSE))</f>
        <v>S1.06</v>
      </c>
      <c r="R31" s="273"/>
    </row>
    <row r="32" spans="1:18" ht="85.5">
      <c r="A32" s="23" t="s">
        <v>67</v>
      </c>
      <c r="B32" s="22" t="s">
        <v>53</v>
      </c>
      <c r="C32" s="31" t="s">
        <v>68</v>
      </c>
      <c r="D32" s="24"/>
      <c r="E32" s="24"/>
      <c r="F32" s="24"/>
      <c r="G32" s="283" t="s">
        <v>12279</v>
      </c>
      <c r="H32" s="333" t="str">
        <f>IF(VLOOKUP($A32,'B2B - Flux 1&amp;2 - UBL'!$A32:$R723,9,FALSE)=0,"",VLOOKUP($A32,'B2B - Flux 1&amp;2 - UBL'!$A32:$R723,9,FALSE))</f>
        <v/>
      </c>
      <c r="I32" s="333" t="str">
        <f>IF(VLOOKUP($A32,'B2B - Flux 1&amp;2 - UBL'!$A32:$R723,10,FALSE)=0,"",VLOOKUP($A32,'B2B - Flux 1&amp;2 - UBL'!$A32:$R723,10,FALSE))</f>
        <v/>
      </c>
      <c r="J32" s="29" t="str">
        <f>IF(VLOOKUP($A32,'B2B - Flux 1&amp;2 - UBL'!$A32:$R723,11,FALSE)=0,"",VLOOKUP($A32,'B2B - Flux 1&amp;2 - UBL'!$A32:$R723,11,FALSE))</f>
        <v/>
      </c>
      <c r="K32" s="333" t="str">
        <f>IF(VLOOKUP($A32,'B2B - Flux 1&amp;2 - UBL'!$A32:$R723,12,FALSE)=0,"",VLOOKUP($A32,'B2B - Flux 1&amp;2 - UBL'!$A32:$R723,12,FALSE))</f>
        <v/>
      </c>
      <c r="L32" s="351" t="str">
        <f>IF(VLOOKUP($A32,'B2B - Flux 1&amp;2 - UBL'!$A32:$R723,13,FALSE)=0,"",VLOOKUP($A32,'B2B - Flux 1&amp;2 - UBL'!$A32:$R723,13,FALSE))</f>
        <v>Groupe de termes métiers fournissant des informations sur une Facture antérieure qui doit être rectifiée ou faire l’objet d’une facture d’avoir.</v>
      </c>
      <c r="M32" s="283" t="str">
        <f>IF(VLOOKUP($A32,'B2B - Flux 1&amp;2 - UBL'!$A32:$R723,14,FALSE)=0,"",VLOOKUP($A32,'B2B - Flux 1&amp;2 - UBL'!$A32:$R723,14,FALSE))</f>
        <v>À utiliser dans les cas suivants : 
- la correction d'une facture précédente
- la facture finale faisant référence à des factures partielles précédentes
- la facture finale faisant référence à des factures de pré-paiement précédentes</v>
      </c>
      <c r="N32" s="356" t="str">
        <f>IF(VLOOKUP($A32,'B2B - Flux 1&amp;2 - UBL'!$A32:$R723,15,FALSE)=0,"",VLOOKUP($A32,'B2B - Flux 1&amp;2 - UBL'!$A32:$R723,15,FALSE))</f>
        <v>X</v>
      </c>
      <c r="O32" s="356" t="str">
        <f>IF(VLOOKUP($A32,'B2B - Flux 1&amp;2 - UBL'!$A32:$R723,16,FALSE)=0,"",VLOOKUP($A32,'B2B - Flux 1&amp;2 - UBL'!$A32:$R723,16,FALSE))</f>
        <v>DEMARRAGE</v>
      </c>
      <c r="P32" s="362" t="str">
        <f>IF(VLOOKUP($A32,'B2B - Flux 1&amp;2 - UBL'!$A32:$R723,17,FALSE)=0,"",VLOOKUP($A32,'B2B - Flux 1&amp;2 - UBL'!$A32:$R723,17,FALSE))</f>
        <v/>
      </c>
      <c r="Q32" s="362" t="str">
        <f>IF(VLOOKUP($A32,'B2B - Flux 1&amp;2 - UBL'!$A32:$R723,18,FALSE)=0,"",VLOOKUP($A32,'B2B - Flux 1&amp;2 - UBL'!$A32:$R723,18,FALSE))</f>
        <v/>
      </c>
      <c r="R32" s="333"/>
    </row>
    <row r="33" spans="1:18" ht="28.5">
      <c r="A33" s="36" t="s">
        <v>69</v>
      </c>
      <c r="B33" s="22" t="s">
        <v>22</v>
      </c>
      <c r="C33" s="32"/>
      <c r="D33" s="33" t="s">
        <v>70</v>
      </c>
      <c r="E33" s="33"/>
      <c r="F33" s="33"/>
      <c r="G33" s="283" t="s">
        <v>12280</v>
      </c>
      <c r="H33" s="49" t="str">
        <f>IF(VLOOKUP($A33,'B2B - Flux 1&amp;2 - UBL'!$A33:$R724,9,FALSE)=0,"",VLOOKUP($A33,'B2B - Flux 1&amp;2 - UBL'!$A33:$R724,9,FALSE))</f>
        <v>REFERENCE DU DOCUMENT</v>
      </c>
      <c r="I33" s="29">
        <f>IF(VLOOKUP($A33,'B2B - Flux 1&amp;2 - UBL'!$A33:$R724,10,FALSE)=0,"",VLOOKUP($A33,'B2B - Flux 1&amp;2 - UBL'!$A33:$R724,10,FALSE))</f>
        <v>20</v>
      </c>
      <c r="J33" s="29" t="str">
        <f>IF(VLOOKUP($A33,'B2B - Flux 1&amp;2 - UBL'!$A33:$R724,11,FALSE)=0,"",VLOOKUP($A33,'B2B - Flux 1&amp;2 - UBL'!$A33:$R724,11,FALSE))</f>
        <v/>
      </c>
      <c r="K33" s="57" t="str">
        <f>IF(VLOOKUP($A33,'B2B - Flux 1&amp;2 - UBL'!$A33:$R724,12,FALSE)=0,"",VLOOKUP($A33,'B2B - Flux 1&amp;2 - UBL'!$A33:$R724,12,FALSE))</f>
        <v/>
      </c>
      <c r="L33" s="27" t="str">
        <f>IF(VLOOKUP($A33,'B2B - Flux 1&amp;2 - UBL'!$A33:$R724,13,FALSE)=0,"",VLOOKUP($A33,'B2B - Flux 1&amp;2 - UBL'!$A33:$R724,13,FALSE))</f>
        <v>Identification d'une Facture précédemment envoyée par le Vendeur.</v>
      </c>
      <c r="M33" s="283" t="str">
        <f>IF(VLOOKUP($A33,'B2B - Flux 1&amp;2 - UBL'!$A33:$R724,14,FALSE)=0,"",VLOOKUP($A33,'B2B - Flux 1&amp;2 - UBL'!$A33:$R724,14,FALSE))</f>
        <v/>
      </c>
      <c r="N33" s="356" t="str">
        <f>IF(VLOOKUP($A33,'B2B - Flux 1&amp;2 - UBL'!$A33:$R724,15,FALSE)=0,"",VLOOKUP($A33,'B2B - Flux 1&amp;2 - UBL'!$A33:$R724,15,FALSE))</f>
        <v>X</v>
      </c>
      <c r="O33" s="356" t="str">
        <f>IF(VLOOKUP($A33,'B2B - Flux 1&amp;2 - UBL'!$A33:$R724,16,FALSE)=0,"",VLOOKUP($A33,'B2B - Flux 1&amp;2 - UBL'!$A33:$R724,16,FALSE))</f>
        <v>DEMARRAGE</v>
      </c>
      <c r="P33" s="362" t="str">
        <f>IF(VLOOKUP($A33,'B2B - Flux 1&amp;2 - UBL'!$A33:$R724,17,FALSE)=0,"",VLOOKUP($A33,'B2B - Flux 1&amp;2 - UBL'!$A33:$R724,17,FALSE))</f>
        <v>G1.05
G1.06 (B2G-FT)</v>
      </c>
      <c r="Q33" s="362" t="str">
        <f>IF(VLOOKUP($A33,'B2B - Flux 1&amp;2 - UBL'!$A33:$R724,18,FALSE)=0,"",VLOOKUP($A33,'B2B - Flux 1&amp;2 - UBL'!$A33:$R724,18,FALSE))</f>
        <v/>
      </c>
      <c r="R33" s="27"/>
    </row>
    <row r="34" spans="1:18" ht="42.75">
      <c r="A34" s="36" t="s">
        <v>72</v>
      </c>
      <c r="B34" s="22" t="s">
        <v>39</v>
      </c>
      <c r="C34" s="40"/>
      <c r="D34" s="33" t="s">
        <v>73</v>
      </c>
      <c r="E34" s="33"/>
      <c r="F34" s="33"/>
      <c r="G34" s="283" t="s">
        <v>12281</v>
      </c>
      <c r="H34" s="29" t="str">
        <f>IF(VLOOKUP($A34,'B2B - Flux 1&amp;2 - UBL'!$A34:$R725,9,FALSE)=0,"",VLOOKUP($A34,'B2B - Flux 1&amp;2 - UBL'!$A34:$R725,9,FALSE))</f>
        <v>DATE</v>
      </c>
      <c r="I34" s="29" t="str">
        <f>IF(VLOOKUP($A34,'B2B - Flux 1&amp;2 - UBL'!$A34:$R725,10,FALSE)=0,"",VLOOKUP($A34,'B2B - Flux 1&amp;2 - UBL'!$A34:$R725,10,FALSE))</f>
        <v>ISO</v>
      </c>
      <c r="J34" s="29" t="str">
        <f ca="1">IF(RIGHT(CELL("nomfichier",A28),LEN(CELL("nomfichier",A28))-FIND("]",CELL("nomfichier",A28)))="B2B - Flux 1&amp;2 - UBL","AAAA-MM-JJ","AAAAMMJJ")</f>
        <v>AAAAMMJJ</v>
      </c>
      <c r="K34" s="57" t="str">
        <f>IF(VLOOKUP($A34,'B2B - Flux 1&amp;2 - UBL'!$A34:$R725,12,FALSE)=0,"",VLOOKUP($A34,'B2B - Flux 1&amp;2 - UBL'!$A34:$R725,12,FALSE))</f>
        <v/>
      </c>
      <c r="L34" s="27" t="str">
        <f>IF(VLOOKUP($A34,'B2B - Flux 1&amp;2 - UBL'!$A34:$R725,13,FALSE)=0,"",VLOOKUP($A34,'B2B - Flux 1&amp;2 - UBL'!$A34:$R725,13,FALSE))</f>
        <v>Date à laquelle la Facture antérieure a été émise.</v>
      </c>
      <c r="M34" s="283" t="str">
        <f>IF(VLOOKUP($A34,'B2B - Flux 1&amp;2 - UBL'!$A34:$R725,14,FALSE)=0,"",VLOOKUP($A34,'B2B - Flux 1&amp;2 - UBL'!$A34:$R725,14,FALSE))</f>
        <v>La Date d'émission de facture antérieure doit être fournie si l'identifiant de facture antérieure n'est pas unique.</v>
      </c>
      <c r="N34" s="356" t="str">
        <f>IF(VLOOKUP($A34,'B2B - Flux 1&amp;2 - UBL'!$A34:$R725,15,FALSE)=0,"",VLOOKUP($A34,'B2B - Flux 1&amp;2 - UBL'!$A34:$R725,15,FALSE))</f>
        <v>X</v>
      </c>
      <c r="O34" s="356" t="str">
        <f>IF(VLOOKUP($A34,'B2B - Flux 1&amp;2 - UBL'!$A34:$R725,16,FALSE)=0,"",VLOOKUP($A34,'B2B - Flux 1&amp;2 - UBL'!$A34:$R725,16,FALSE))</f>
        <v>CIBLE</v>
      </c>
      <c r="P34" s="362" t="str">
        <f>IF(VLOOKUP($A34,'B2B - Flux 1&amp;2 - UBL'!$A34:$R725,17,FALSE)=0,"",VLOOKUP($A34,'B2B - Flux 1&amp;2 - UBL'!$A34:$R725,17,FALSE))</f>
        <v>G1.09
G1.36
G1.38</v>
      </c>
      <c r="Q34" s="362" t="str">
        <f>IF(VLOOKUP($A34,'B2B - Flux 1&amp;2 - UBL'!$A34:$R725,18,FALSE)=0,"",VLOOKUP($A34,'B2B - Flux 1&amp;2 - UBL'!$A34:$R725,18,FALSE))</f>
        <v/>
      </c>
      <c r="R34" s="27"/>
    </row>
    <row r="35" spans="1:18" ht="28.5">
      <c r="A35" s="23" t="s">
        <v>75</v>
      </c>
      <c r="B35" s="22" t="s">
        <v>22</v>
      </c>
      <c r="C35" s="41" t="s">
        <v>76</v>
      </c>
      <c r="D35" s="24"/>
      <c r="E35" s="24"/>
      <c r="F35" s="24"/>
      <c r="G35" s="283" t="s">
        <v>12282</v>
      </c>
      <c r="H35" s="333" t="str">
        <f>IF(VLOOKUP($A35,'B2B - Flux 1&amp;2 - UBL'!$A35:$R726,9,FALSE)=0,"",VLOOKUP($A35,'B2B - Flux 1&amp;2 - UBL'!$A35:$R726,9,FALSE))</f>
        <v/>
      </c>
      <c r="I35" s="333" t="str">
        <f>IF(VLOOKUP($A35,'B2B - Flux 1&amp;2 - UBL'!$A35:$R726,10,FALSE)=0,"",VLOOKUP($A35,'B2B - Flux 1&amp;2 - UBL'!$A35:$R726,10,FALSE))</f>
        <v/>
      </c>
      <c r="J35" s="29" t="str">
        <f>IF(VLOOKUP($A35,'B2B - Flux 1&amp;2 - UBL'!$A35:$R726,11,FALSE)=0,"",VLOOKUP($A35,'B2B - Flux 1&amp;2 - UBL'!$A35:$R726,11,FALSE))</f>
        <v/>
      </c>
      <c r="K35" s="333" t="str">
        <f>IF(VLOOKUP($A35,'B2B - Flux 1&amp;2 - UBL'!$A35:$R726,12,FALSE)=0,"",VLOOKUP($A35,'B2B - Flux 1&amp;2 - UBL'!$A35:$R726,12,FALSE))</f>
        <v/>
      </c>
      <c r="L35" s="351" t="str">
        <f>IF(VLOOKUP($A35,'B2B - Flux 1&amp;2 - UBL'!$A35:$R726,13,FALSE)=0,"",VLOOKUP($A35,'B2B - Flux 1&amp;2 - UBL'!$A35:$R726,13,FALSE))</f>
        <v>Groupe de termes métiers fournissant des informations sur le Vendeur.</v>
      </c>
      <c r="M35" s="351" t="str">
        <f>IF(VLOOKUP($A35,'B2B - Flux 1&amp;2 - UBL'!$A35:$R726,14,FALSE)=0,"",VLOOKUP($A35,'B2B - Flux 1&amp;2 - UBL'!$A35:$R726,14,FALSE))</f>
        <v/>
      </c>
      <c r="N35" s="376" t="str">
        <f>IF(VLOOKUP($A35,'B2B - Flux 1&amp;2 - UBL'!$A35:$R726,15,FALSE)=0,"",VLOOKUP($A35,'B2B - Flux 1&amp;2 - UBL'!$A35:$R726,15,FALSE))</f>
        <v>X</v>
      </c>
      <c r="O35" s="376" t="str">
        <f>IF(VLOOKUP($A35,'B2B - Flux 1&amp;2 - UBL'!$A35:$R726,16,FALSE)=0,"",VLOOKUP($A35,'B2B - Flux 1&amp;2 - UBL'!$A35:$R726,16,FALSE))</f>
        <v>DEMARRAGE</v>
      </c>
      <c r="P35" s="376" t="str">
        <f>IF(VLOOKUP($A35,'B2B - Flux 1&amp;2 - UBL'!$A35:$R726,17,FALSE)=0,"",VLOOKUP($A35,'B2B - Flux 1&amp;2 - UBL'!$A35:$R726,17,FALSE))</f>
        <v/>
      </c>
      <c r="Q35" s="376" t="str">
        <f>IF(VLOOKUP($A35,'B2B - Flux 1&amp;2 - UBL'!$A35:$R726,18,FALSE)=0,"",VLOOKUP($A35,'B2B - Flux 1&amp;2 - UBL'!$A35:$R726,18,FALSE))</f>
        <v/>
      </c>
      <c r="R35" s="333"/>
    </row>
    <row r="36" spans="1:18" ht="57">
      <c r="A36" s="36" t="s">
        <v>77</v>
      </c>
      <c r="B36" s="22" t="s">
        <v>22</v>
      </c>
      <c r="C36" s="32"/>
      <c r="D36" s="33" t="s">
        <v>78</v>
      </c>
      <c r="E36" s="33"/>
      <c r="F36" s="34"/>
      <c r="G36" s="283" t="s">
        <v>12283</v>
      </c>
      <c r="H36" s="49" t="str">
        <f>IF(VLOOKUP($A36,'B2B - Flux 1&amp;2 - UBL'!$A36:$R727,9,FALSE)=0,"",VLOOKUP($A36,'B2B - Flux 1&amp;2 - UBL'!$A36:$R727,9,FALSE))</f>
        <v>TEXTE</v>
      </c>
      <c r="I36" s="29">
        <f>IF(VLOOKUP($A36,'B2B - Flux 1&amp;2 - UBL'!$A36:$R727,10,FALSE)=0,"",VLOOKUP($A36,'B2B - Flux 1&amp;2 - UBL'!$A36:$R727,10,FALSE))</f>
        <v>99</v>
      </c>
      <c r="J36" s="29" t="str">
        <f>IF(VLOOKUP($A36,'B2B - Flux 1&amp;2 - UBL'!$A36:$R727,11,FALSE)=0,"",VLOOKUP($A36,'B2B - Flux 1&amp;2 - UBL'!$A36:$R727,11,FALSE))</f>
        <v/>
      </c>
      <c r="K36" s="57" t="str">
        <f>IF(VLOOKUP($A36,'B2B - Flux 1&amp;2 - UBL'!$A36:$R727,12,FALSE)=0,"",VLOOKUP($A36,'B2B - Flux 1&amp;2 - UBL'!$A36:$R727,12,FALSE))</f>
        <v/>
      </c>
      <c r="L36" s="27" t="str">
        <f>IF(VLOOKUP($A36,'B2B - Flux 1&amp;2 - UBL'!$A36:$R727,13,FALSE)=0,"",VLOOKUP($A36,'B2B - Flux 1&amp;2 - UBL'!$A36:$R727,13,FALSE))</f>
        <v>Dénomination officielle complète sous laquelle le Vendeur est inscrit dans le registre national des personnes morales ou en tant qu'Assujetti, ou alors exerce ses activités en tant que personne ou groupe de personnes.</v>
      </c>
      <c r="M36" s="283" t="str">
        <f>IF(VLOOKUP($A36,'B2B - Flux 1&amp;2 - UBL'!$A36:$R727,14,FALSE)=0,"",VLOOKUP($A36,'B2B - Flux 1&amp;2 - UBL'!$A36:$R727,14,FALSE))</f>
        <v/>
      </c>
      <c r="N36" s="356" t="str">
        <f>IF(VLOOKUP($A36,'B2B - Flux 1&amp;2 - UBL'!$A36:$R727,15,FALSE)=0,"",VLOOKUP($A36,'B2B - Flux 1&amp;2 - UBL'!$A36:$R727,15,FALSE))</f>
        <v/>
      </c>
      <c r="O36" s="356" t="str">
        <f>IF(VLOOKUP($A36,'B2B - Flux 1&amp;2 - UBL'!$A36:$R727,16,FALSE)=0,"",VLOOKUP($A36,'B2B - Flux 1&amp;2 - UBL'!$A36:$R727,16,FALSE))</f>
        <v/>
      </c>
      <c r="P36" s="362" t="str">
        <f>IF(VLOOKUP($A36,'B2B - Flux 1&amp;2 - UBL'!$A36:$R727,17,FALSE)=0,"",VLOOKUP($A36,'B2B - Flux 1&amp;2 - UBL'!$A36:$R727,17,FALSE))</f>
        <v>G2.09</v>
      </c>
      <c r="Q36" s="362" t="str">
        <f>IF(VLOOKUP($A36,'B2B - Flux 1&amp;2 - UBL'!$A36:$R727,18,FALSE)=0,"",VLOOKUP($A36,'B2B - Flux 1&amp;2 - UBL'!$A36:$R727,18,FALSE))</f>
        <v/>
      </c>
      <c r="R36" s="27"/>
    </row>
    <row r="37" spans="1:18" ht="42.75">
      <c r="A37" s="36" t="s">
        <v>11797</v>
      </c>
      <c r="B37" s="22" t="s">
        <v>39</v>
      </c>
      <c r="C37" s="32"/>
      <c r="D37" s="33" t="s">
        <v>11798</v>
      </c>
      <c r="E37" s="38"/>
      <c r="F37" s="34"/>
      <c r="G37" s="283" t="s">
        <v>12284</v>
      </c>
      <c r="H37" s="49" t="str">
        <f>IF(VLOOKUP($A37,'B2B - Flux 1&amp;2 - UBL'!$A37:$R728,9,FALSE)=0,"",VLOOKUP($A37,'B2B - Flux 1&amp;2 - UBL'!$A37:$R728,9,FALSE))</f>
        <v>TEXTE</v>
      </c>
      <c r="I37" s="29">
        <f>IF(VLOOKUP($A37,'B2B - Flux 1&amp;2 - UBL'!$A37:$R728,10,FALSE)=0,"",VLOOKUP($A37,'B2B - Flux 1&amp;2 - UBL'!$A37:$R728,10,FALSE))</f>
        <v>99</v>
      </c>
      <c r="J37" s="29" t="str">
        <f>IF(VLOOKUP($A37,'B2B - Flux 1&amp;2 - UBL'!$A37:$R728,11,FALSE)=0,"",VLOOKUP($A37,'B2B - Flux 1&amp;2 - UBL'!$A37:$R728,11,FALSE))</f>
        <v/>
      </c>
      <c r="K37" s="57" t="str">
        <f>IF(VLOOKUP($A37,'B2B - Flux 1&amp;2 - UBL'!$A37:$R728,12,FALSE)=0,"",VLOOKUP($A37,'B2B - Flux 1&amp;2 - UBL'!$A37:$R728,12,FALSE))</f>
        <v/>
      </c>
      <c r="L37" s="27" t="str">
        <f>IF(VLOOKUP($A37,'B2B - Flux 1&amp;2 - UBL'!$A37:$R728,13,FALSE)=0,"",VLOOKUP($A37,'B2B - Flux 1&amp;2 - UBL'!$A37:$R728,13,FALSE))</f>
        <v>Nom sous lequel le Vendeur est connu, autre que la Raison sociale du vendeur (également appelée Dénomination commerciale).</v>
      </c>
      <c r="M37" s="283" t="str">
        <f>IF(VLOOKUP($A37,'B2B - Flux 1&amp;2 - UBL'!$A37:$R728,14,FALSE)=0,"",VLOOKUP($A37,'B2B - Flux 1&amp;2 - UBL'!$A37:$R728,14,FALSE))</f>
        <v>Elle peut être utilisée si elle diffère de la Raison sociale du Vendeur.</v>
      </c>
      <c r="N37" s="356" t="str">
        <f>IF(VLOOKUP($A37,'B2B - Flux 1&amp;2 - UBL'!$A37:$R728,15,FALSE)=0,"",VLOOKUP($A37,'B2B - Flux 1&amp;2 - UBL'!$A37:$R728,15,FALSE))</f>
        <v/>
      </c>
      <c r="O37" s="356" t="str">
        <f>IF(VLOOKUP($A37,'B2B - Flux 1&amp;2 - UBL'!$A37:$R728,16,FALSE)=0,"",VLOOKUP($A37,'B2B - Flux 1&amp;2 - UBL'!$A37:$R728,16,FALSE))</f>
        <v/>
      </c>
      <c r="P37" s="362" t="str">
        <f>IF(VLOOKUP($A37,'B2B - Flux 1&amp;2 - UBL'!$A37:$R728,17,FALSE)=0,"",VLOOKUP($A37,'B2B - Flux 1&amp;2 - UBL'!$A37:$R728,17,FALSE))</f>
        <v>G2.09</v>
      </c>
      <c r="Q37" s="362" t="str">
        <f>IF(VLOOKUP($A37,'B2B - Flux 1&amp;2 - UBL'!$A37:$R728,18,FALSE)=0,"",VLOOKUP($A37,'B2B - Flux 1&amp;2 - UBL'!$A37:$R728,18,FALSE))</f>
        <v/>
      </c>
      <c r="R37" s="27"/>
    </row>
    <row r="38" spans="1:18" ht="85.5">
      <c r="A38" s="36" t="s">
        <v>79</v>
      </c>
      <c r="B38" s="42" t="s">
        <v>45</v>
      </c>
      <c r="C38" s="32"/>
      <c r="D38" s="33" t="s">
        <v>80</v>
      </c>
      <c r="E38" s="33"/>
      <c r="F38" s="34"/>
      <c r="G38" s="283" t="s">
        <v>12285</v>
      </c>
      <c r="H38" s="49" t="str">
        <f>IF(VLOOKUP($A38,'B2B - Flux 1&amp;2 - UBL'!$A38:$R729,9,FALSE)=0,"",VLOOKUP($A38,'B2B - Flux 1&amp;2 - UBL'!$A38:$R729,9,FALSE))</f>
        <v>IDENTIFIANT</v>
      </c>
      <c r="I38" s="29">
        <f>IF(VLOOKUP($A38,'B2B - Flux 1&amp;2 - UBL'!$A38:$R729,10,FALSE)=0,"",VLOOKUP($A38,'B2B - Flux 1&amp;2 - UBL'!$A38:$R729,10,FALSE))</f>
        <v>100</v>
      </c>
      <c r="J38" s="29" t="str">
        <f>IF(VLOOKUP($A38,'B2B - Flux 1&amp;2 - UBL'!$A38:$R729,11,FALSE)=0,"",VLOOKUP($A38,'B2B - Flux 1&amp;2 - UBL'!$A38:$R729,11,FALSE))</f>
        <v/>
      </c>
      <c r="K38" s="57" t="str">
        <f>IF(VLOOKUP($A38,'B2B - Flux 1&amp;2 - UBL'!$A38:$R729,12,FALSE)=0,"",VLOOKUP($A38,'B2B - Flux 1&amp;2 - UBL'!$A38:$R729,12,FALSE))</f>
        <v>C'est le numéro de SIRET qu'il faudra à minima renseigner</v>
      </c>
      <c r="L38" s="27" t="str">
        <f>IF(VLOOKUP($A38,'B2B - Flux 1&amp;2 - UBL'!$A38:$R729,13,FALSE)=0,"",VLOOKUP($A38,'B2B - Flux 1&amp;2 - UBL'!$A38:$R729,13,FALSE))</f>
        <v>Identification du Vendeur</v>
      </c>
      <c r="M38" s="283" t="str">
        <f>IF(VLOOKUP($A38,'B2B - Flux 1&amp;2 - UBL'!$A38:$R729,14,FALSE)=0,"",VLOOKUP($A38,'B2B - Flux 1&amp;2 - UBL'!$A38:$R729,14,FALSE))</f>
        <v>Dans de nombreux systèmes, l'Identifiant du vendeur est un élément d'information clé. Plusieurs Identifiants de vendeur peuvent être attribués ou spécifiés. Toutefois, tous les identifiants sont spécifiques à un contexte et lorsqu'il y a échange de données entre des systèmes, il est important de les différencier en utilisant un schéma d'identification différent.</v>
      </c>
      <c r="N38" s="356" t="str">
        <f>IF(VLOOKUP($A38,'B2B - Flux 1&amp;2 - UBL'!$A38:$R729,15,FALSE)=0,"",VLOOKUP($A38,'B2B - Flux 1&amp;2 - UBL'!$A38:$R729,15,FALSE))</f>
        <v>X</v>
      </c>
      <c r="O38" s="356" t="str">
        <f>IF(VLOOKUP($A38,'B2B - Flux 1&amp;2 - UBL'!$A38:$R729,16,FALSE)=0,"",VLOOKUP($A38,'B2B - Flux 1&amp;2 - UBL'!$A38:$R729,16,FALSE))</f>
        <v>DEMARRAGE</v>
      </c>
      <c r="P38" s="362" t="str">
        <f>IF(VLOOKUP($A38,'B2B - Flux 1&amp;2 - UBL'!$A38:$R729,17,FALSE)=0,"",VLOOKUP($A38,'B2B - Flux 1&amp;2 - UBL'!$A38:$R729,17,FALSE))</f>
        <v>G2.20</v>
      </c>
      <c r="Q38" s="362" t="str">
        <f>IF(VLOOKUP($A38,'B2B - Flux 1&amp;2 - UBL'!$A38:$R729,18,FALSE)=0,"",VLOOKUP($A38,'B2B - Flux 1&amp;2 - UBL'!$A38:$R729,18,FALSE))</f>
        <v/>
      </c>
      <c r="R38" s="27"/>
    </row>
    <row r="39" spans="1:18" ht="42.75">
      <c r="A39" s="36" t="s">
        <v>79</v>
      </c>
      <c r="B39" s="42" t="s">
        <v>39</v>
      </c>
      <c r="C39" s="32"/>
      <c r="D39" s="33" t="s">
        <v>11927</v>
      </c>
      <c r="E39" s="33"/>
      <c r="F39" s="34"/>
      <c r="G39" s="283" t="s">
        <v>12285</v>
      </c>
      <c r="H39" s="49" t="str">
        <f>IF(VLOOKUP($A39,'B2B - Flux 1&amp;2 - UBL'!$A39:$R730,9,FALSE)=0,"",VLOOKUP($A39,'B2B - Flux 1&amp;2 - UBL'!$A39:$R730,9,FALSE))</f>
        <v>IDENTIFIANT</v>
      </c>
      <c r="I39" s="29">
        <f>IF(VLOOKUP($A39,'B2B - Flux 1&amp;2 - UBL'!$A39:$R730,10,FALSE)=0,"",VLOOKUP($A39,'B2B - Flux 1&amp;2 - UBL'!$A39:$R730,10,FALSE))</f>
        <v>5</v>
      </c>
      <c r="J39" s="29" t="str">
        <f>IF(VLOOKUP($A39,'B2B - Flux 1&amp;2 - UBL'!$A39:$R730,11,FALSE)=0,"",VLOOKUP($A39,'B2B - Flux 1&amp;2 - UBL'!$A39:$R730,11,FALSE))</f>
        <v/>
      </c>
      <c r="K39" s="57" t="str">
        <f>IF(VLOOKUP($A39,'B2B - Flux 1&amp;2 - UBL'!$A39:$R730,12,FALSE)=0,"",VLOOKUP($A39,'B2B - Flux 1&amp;2 - UBL'!$A39:$R730,12,FALSE))</f>
        <v/>
      </c>
      <c r="L39" s="27" t="str">
        <f>IF(VLOOKUP($A39,'B2B - Flux 1&amp;2 - UBL'!$A39:$R730,13,FALSE)=0,"",VLOOKUP($A39,'B2B - Flux 1&amp;2 - UBL'!$A39:$R730,13,FALSE))</f>
        <v>Identifiant du schéma de l'identifiant du vendeur.</v>
      </c>
      <c r="M39" s="283" t="str">
        <f>IF(VLOOKUP($A39,'B2B - Flux 1&amp;2 - UBL'!$A39:$R730,14,FALSE)=0,"",VLOOKUP($A39,'B2B - Flux 1&amp;2 - UBL'!$A39:$R730,14,FALSE))</f>
        <v>S'il est utilisé, l'identifiant du schéma doit être choisi parmi les entrées  de liste publiée par l'agence de maintenance ISO 6523.</v>
      </c>
      <c r="N39" s="356" t="str">
        <f>IF(VLOOKUP($A39,'B2B - Flux 1&amp;2 - UBL'!$A39:$R730,15,FALSE)=0,"",VLOOKUP($A39,'B2B - Flux 1&amp;2 - UBL'!$A39:$R730,15,FALSE))</f>
        <v>X</v>
      </c>
      <c r="O39" s="356" t="str">
        <f>IF(VLOOKUP($A39,'B2B - Flux 1&amp;2 - UBL'!$A39:$R730,16,FALSE)=0,"",VLOOKUP($A39,'B2B - Flux 1&amp;2 - UBL'!$A39:$R730,16,FALSE))</f>
        <v>DEMARRAGE</v>
      </c>
      <c r="P39" s="362" t="str">
        <f>IF(VLOOKUP($A39,'B2B - Flux 1&amp;2 - UBL'!$A39:$R730,17,FALSE)=0,"",VLOOKUP($A39,'B2B - Flux 1&amp;2 - UBL'!$A39:$R730,17,FALSE))</f>
        <v>G2.07</v>
      </c>
      <c r="Q39" s="362" t="str">
        <f>IF(VLOOKUP($A39,'B2B - Flux 1&amp;2 - UBL'!$A39:$R730,18,FALSE)=0,"",VLOOKUP($A39,'B2B - Flux 1&amp;2 - UBL'!$A39:$R730,18,FALSE))</f>
        <v/>
      </c>
      <c r="R39" s="27" t="s">
        <v>12087</v>
      </c>
    </row>
    <row r="40" spans="1:18" ht="42.75">
      <c r="A40" s="36" t="s">
        <v>81</v>
      </c>
      <c r="B40" s="22" t="s">
        <v>39</v>
      </c>
      <c r="C40" s="32"/>
      <c r="D40" s="33" t="s">
        <v>82</v>
      </c>
      <c r="E40" s="33"/>
      <c r="F40" s="34"/>
      <c r="G40" s="283" t="s">
        <v>12286</v>
      </c>
      <c r="H40" s="49" t="str">
        <f>IF(VLOOKUP($A40,'B2B - Flux 1&amp;2 - UBL'!$A40:$R731,9,FALSE)=0,"",VLOOKUP($A40,'B2B - Flux 1&amp;2 - UBL'!$A40:$R731,9,FALSE))</f>
        <v>IDENTIFIANT</v>
      </c>
      <c r="I40" s="29">
        <f>IF(VLOOKUP($A40,'B2B - Flux 1&amp;2 - UBL'!$A40:$R731,10,FALSE)=0,"",VLOOKUP($A40,'B2B - Flux 1&amp;2 - UBL'!$A40:$R731,10,FALSE))</f>
        <v>9</v>
      </c>
      <c r="J40" s="29" t="str">
        <f>IF(VLOOKUP($A40,'B2B - Flux 1&amp;2 - UBL'!$A40:$R731,11,FALSE)=0,"",VLOOKUP($A40,'B2B - Flux 1&amp;2 - UBL'!$A40:$R731,11,FALSE))</f>
        <v xml:space="preserve">CODE 0002 + SIREN
</v>
      </c>
      <c r="K40" s="57" t="str">
        <f>IF(VLOOKUP($A40,'B2B - Flux 1&amp;2 - UBL'!$A40:$R731,12,FALSE)=0,"",VLOOKUP($A40,'B2B - Flux 1&amp;2 - UBL'!$A40:$R731,12,FALSE))</f>
        <v/>
      </c>
      <c r="L40" s="27" t="str">
        <f>IF(VLOOKUP($A40,'B2B - Flux 1&amp;2 - UBL'!$A40:$R731,13,FALSE)=0,"",VLOOKUP($A40,'B2B - Flux 1&amp;2 - UBL'!$A40:$R731,13,FALSE))</f>
        <v>Identifiant délivré par un organisme d’enregistrement officiel, qui identifie le Vendeur comme une entité juridique ou une personne morale.</v>
      </c>
      <c r="M40" s="283" t="str">
        <f>IF(VLOOKUP($A40,'B2B - Flux 1&amp;2 - UBL'!$A40:$R731,14,FALSE)=0,"",VLOOKUP($A40,'B2B - Flux 1&amp;2 - UBL'!$A40:$R731,14,FALSE))</f>
        <v>Si aucun schéma d'identification n'est précisé, il devrait être connu de l'Acheteur et du Vendeur.</v>
      </c>
      <c r="N40" s="356" t="str">
        <f>IF(VLOOKUP($A40,'B2B - Flux 1&amp;2 - UBL'!$A40:$R731,15,FALSE)=0,"",VLOOKUP($A40,'B2B - Flux 1&amp;2 - UBL'!$A40:$R731,15,FALSE))</f>
        <v>X</v>
      </c>
      <c r="O40" s="356" t="str">
        <f>IF(VLOOKUP($A40,'B2B - Flux 1&amp;2 - UBL'!$A40:$R731,16,FALSE)=0,"",VLOOKUP($A40,'B2B - Flux 1&amp;2 - UBL'!$A40:$R731,16,FALSE))</f>
        <v>DEMARRAGE</v>
      </c>
      <c r="P40" s="362" t="str">
        <f>IF(VLOOKUP($A40,'B2B - Flux 1&amp;2 - UBL'!$A40:$R731,17,FALSE)=0,"",VLOOKUP($A40,'B2B - Flux 1&amp;2 - UBL'!$A40:$R731,17,FALSE))</f>
        <v>G1.61</v>
      </c>
      <c r="Q40" s="362" t="str">
        <f>IF(VLOOKUP($A40,'B2B - Flux 1&amp;2 - UBL'!$A40:$R731,18,FALSE)=0,"",VLOOKUP($A40,'B2B - Flux 1&amp;2 - UBL'!$A40:$R731,18,FALSE))</f>
        <v/>
      </c>
      <c r="R40" s="27"/>
    </row>
    <row r="41" spans="1:18" ht="71.25">
      <c r="A41" s="36" t="s">
        <v>84</v>
      </c>
      <c r="B41" s="22" t="s">
        <v>39</v>
      </c>
      <c r="C41" s="32"/>
      <c r="D41" s="33" t="s">
        <v>85</v>
      </c>
      <c r="E41" s="33"/>
      <c r="F41" s="34"/>
      <c r="G41" s="283" t="s">
        <v>12287</v>
      </c>
      <c r="H41" s="46" t="str">
        <f>IF(VLOOKUP($A41,'B2B - Flux 1&amp;2 - UBL'!$A41:$R732,9,FALSE)=0,"",VLOOKUP($A41,'B2B - Flux 1&amp;2 - UBL'!$A41:$R732,9,FALSE))</f>
        <v>IDENTIFIANT</v>
      </c>
      <c r="I41" s="49">
        <f>IF(VLOOKUP($A41,'B2B - Flux 1&amp;2 - UBL'!$A41:$R732,10,FALSE)=0,"",VLOOKUP($A41,'B2B - Flux 1&amp;2 - UBL'!$A41:$R732,10,FALSE))</f>
        <v>14</v>
      </c>
      <c r="J41" s="29" t="str">
        <f>IF(VLOOKUP($A41,'B2B - Flux 1&amp;2 - UBL'!$A41:$R732,11,FALSE)=0,"",VLOOKUP($A41,'B2B - Flux 1&amp;2 - UBL'!$A41:$R732,11,FALSE))</f>
        <v/>
      </c>
      <c r="K41" s="288" t="str">
        <f>IF(VLOOKUP($A41,'B2B - Flux 1&amp;2 - UBL'!$A41:$R732,12,FALSE)=0,"",VLOOKUP($A41,'B2B - Flux 1&amp;2 - UBL'!$A41:$R732,12,FALSE))</f>
        <v/>
      </c>
      <c r="L41" s="35" t="str">
        <f>IF(VLOOKUP($A41,'B2B - Flux 1&amp;2 - UBL'!$A41:$R732,13,FALSE)=0,"",VLOOKUP($A41,'B2B - Flux 1&amp;2 - UBL'!$A41:$R732,13,FALSE))</f>
        <v>Identifiant à la TVA du Vendeur (également appelé Numéro d'identification à la TVA du vendeur).</v>
      </c>
      <c r="M41" s="283" t="str">
        <f>IF(VLOOKUP($A41,'B2B - Flux 1&amp;2 - UBL'!$A41:$R732,14,FALSE)=0,"",VLOOKUP($A41,'B2B - Flux 1&amp;2 - UBL'!$A41:$R732,14,FALSE))</f>
        <v>Selon l'Article 215 de la Directive 2006/112/CE du Conseil [2], le numéro individuel d'identification à la TVA comporte un préfixe conforme à l’ISO 3166-1 alpha-2 permettant d'identifier l'État membre par lequel il a été attribué. Néanmoins, la Grèce est autorisée à utiliser le préfixe « EL ».</v>
      </c>
      <c r="N41" s="356" t="str">
        <f>IF(VLOOKUP($A41,'B2B - Flux 1&amp;2 - UBL'!$A41:$R732,15,FALSE)=0,"",VLOOKUP($A41,'B2B - Flux 1&amp;2 - UBL'!$A41:$R732,15,FALSE))</f>
        <v>X</v>
      </c>
      <c r="O41" s="356" t="str">
        <f>IF(VLOOKUP($A41,'B2B - Flux 1&amp;2 - UBL'!$A41:$R732,16,FALSE)=0,"",VLOOKUP($A41,'B2B - Flux 1&amp;2 - UBL'!$A41:$R732,16,FALSE))</f>
        <v>DEMARRAGE</v>
      </c>
      <c r="P41" s="362" t="str">
        <f>IF(VLOOKUP($A41,'B2B - Flux 1&amp;2 - UBL'!$A41:$R732,17,FALSE)=0,"",VLOOKUP($A41,'B2B - Flux 1&amp;2 - UBL'!$A41:$R732,17,FALSE))</f>
        <v>G1.41
G1.46
G1.47</v>
      </c>
      <c r="Q41" s="362" t="str">
        <f>IF(VLOOKUP($A41,'B2B - Flux 1&amp;2 - UBL'!$A41:$R732,18,FALSE)=0,"",VLOOKUP($A41,'B2B - Flux 1&amp;2 - UBL'!$A41:$R732,18,FALSE))</f>
        <v/>
      </c>
      <c r="R41" s="35"/>
    </row>
    <row r="42" spans="1:18" ht="85.5">
      <c r="A42" s="36" t="s">
        <v>11799</v>
      </c>
      <c r="B42" s="22" t="s">
        <v>39</v>
      </c>
      <c r="C42" s="47"/>
      <c r="D42" s="33" t="s">
        <v>11801</v>
      </c>
      <c r="E42" s="48"/>
      <c r="F42" s="48"/>
      <c r="G42" s="283" t="s">
        <v>12287</v>
      </c>
      <c r="H42" s="46" t="str">
        <f>IF(VLOOKUP($A42,'B2B - Flux 1&amp;2 - UBL'!$A42:$R733,9,FALSE)=0,"",VLOOKUP($A42,'B2B - Flux 1&amp;2 - UBL'!$A42:$R733,9,FALSE))</f>
        <v>IDENTIFIANT</v>
      </c>
      <c r="I42" s="49" t="str">
        <f>IF(VLOOKUP($A42,'B2B - Flux 1&amp;2 - UBL'!$A42:$R733,10,FALSE)=0,"",VLOOKUP($A42,'B2B - Flux 1&amp;2 - UBL'!$A42:$R733,10,FALSE))</f>
        <v/>
      </c>
      <c r="J42" s="29" t="str">
        <f>IF(VLOOKUP($A42,'B2B - Flux 1&amp;2 - UBL'!$A42:$R733,11,FALSE)=0,"",VLOOKUP($A42,'B2B - Flux 1&amp;2 - UBL'!$A42:$R733,11,FALSE))</f>
        <v/>
      </c>
      <c r="K42" s="57" t="str">
        <f>IF(VLOOKUP($A42,'B2B - Flux 1&amp;2 - UBL'!$A42:$R733,12,FALSE)=0,"",VLOOKUP($A42,'B2B - Flux 1&amp;2 - UBL'!$A42:$R733,12,FALSE))</f>
        <v/>
      </c>
      <c r="L42" s="27" t="str">
        <f>IF(VLOOKUP($A42,'B2B - Flux 1&amp;2 - UBL'!$A42:$R733,13,FALSE)=0,"",VLOOKUP($A42,'B2B - Flux 1&amp;2 - UBL'!$A42:$R733,13,FALSE))</f>
        <v>Référence permettant au Vendeur d'indiquer qu'il est enregistré auprès de l'administration fiscale.
Pour la France, cette donnée ne permet pas de véhiculer le n° de TVA intracommunautaire</v>
      </c>
      <c r="M42" s="283" t="str">
        <f>IF(VLOOKUP($A42,'B2B - Flux 1&amp;2 - UBL'!$A42:$R733,14,FALSE)=0,"",VLOOKUP($A42,'B2B - Flux 1&amp;2 - UBL'!$A42:$R733,14,FALSE))</f>
        <v>Cette information peut avoir une incidence sur la façon dont l'Acheteur règle le paiement (notamment en ce qui concerne les cotisations de sécurité sociale). Par exemple, dans certains pays, si le Vendeur n'est pas enregistré comme entité imposable, l'Acheteur est tenu de retenir le montant de la taxe et de le payer pour le compte du Vendeur.</v>
      </c>
      <c r="N42" s="356" t="str">
        <f>IF(VLOOKUP($A42,'B2B - Flux 1&amp;2 - UBL'!$A42:$R733,15,FALSE)=0,"",VLOOKUP($A42,'B2B - Flux 1&amp;2 - UBL'!$A42:$R733,15,FALSE))</f>
        <v/>
      </c>
      <c r="O42" s="356" t="str">
        <f>IF(VLOOKUP($A42,'B2B - Flux 1&amp;2 - UBL'!$A42:$R733,16,FALSE)=0,"",VLOOKUP($A42,'B2B - Flux 1&amp;2 - UBL'!$A42:$R733,16,FALSE))</f>
        <v/>
      </c>
      <c r="P42" s="362" t="str">
        <f>IF(VLOOKUP($A42,'B2B - Flux 1&amp;2 - UBL'!$A42:$R733,17,FALSE)=0,"",VLOOKUP($A42,'B2B - Flux 1&amp;2 - UBL'!$A42:$R733,17,FALSE))</f>
        <v/>
      </c>
      <c r="Q42" s="362" t="str">
        <f>IF(VLOOKUP($A42,'B2B - Flux 1&amp;2 - UBL'!$A42:$R733,18,FALSE)=0,"",VLOOKUP($A42,'B2B - Flux 1&amp;2 - UBL'!$A42:$R733,18,FALSE))</f>
        <v/>
      </c>
      <c r="R42" s="27"/>
    </row>
    <row r="43" spans="1:18" ht="28.5">
      <c r="A43" s="36" t="s">
        <v>86</v>
      </c>
      <c r="B43" s="22" t="s">
        <v>39</v>
      </c>
      <c r="C43" s="47"/>
      <c r="D43" s="33" t="s">
        <v>87</v>
      </c>
      <c r="E43" s="48"/>
      <c r="F43" s="48"/>
      <c r="G43" s="283" t="s">
        <v>12288</v>
      </c>
      <c r="H43" s="49" t="str">
        <f>IF(VLOOKUP($A43,'B2B - Flux 1&amp;2 - UBL'!$A43:$R734,9,FALSE)=0,"",VLOOKUP($A43,'B2B - Flux 1&amp;2 - UBL'!$A43:$R734,9,FALSE))</f>
        <v>TEXTE</v>
      </c>
      <c r="I43" s="49">
        <f>IF(VLOOKUP($A43,'B2B - Flux 1&amp;2 - UBL'!$A43:$R734,10,FALSE)=0,"",VLOOKUP($A43,'B2B - Flux 1&amp;2 - UBL'!$A43:$R734,10,FALSE))</f>
        <v>255</v>
      </c>
      <c r="J43" s="29" t="str">
        <f>IF(VLOOKUP($A43,'B2B - Flux 1&amp;2 - UBL'!$A43:$R734,11,FALSE)=0,"",VLOOKUP($A43,'B2B - Flux 1&amp;2 - UBL'!$A43:$R734,11,FALSE))</f>
        <v/>
      </c>
      <c r="K43" s="57" t="str">
        <f>IF(VLOOKUP($A43,'B2B - Flux 1&amp;2 - UBL'!$A43:$R734,12,FALSE)=0,"",VLOOKUP($A43,'B2B - Flux 1&amp;2 - UBL'!$A43:$R734,12,FALSE))</f>
        <v/>
      </c>
      <c r="L43" s="35" t="str">
        <f>IF(VLOOKUP($A43,'B2B - Flux 1&amp;2 - UBL'!$A43:$R734,13,FALSE)=0,"",VLOOKUP($A43,'B2B - Flux 1&amp;2 - UBL'!$A43:$R734,13,FALSE))</f>
        <v>Informations juridiques additionnelles sur le Vendeur.</v>
      </c>
      <c r="M43" s="283" t="str">
        <f>IF(VLOOKUP($A43,'B2B - Flux 1&amp;2 - UBL'!$A43:$R734,14,FALSE)=0,"",VLOOKUP($A43,'B2B - Flux 1&amp;2 - UBL'!$A43:$R734,14,FALSE))</f>
        <v> Exemple : capital social.</v>
      </c>
      <c r="N43" s="356" t="str">
        <f>IF(VLOOKUP($A43,'B2B - Flux 1&amp;2 - UBL'!$A43:$R734,15,FALSE)=0,"",VLOOKUP($A43,'B2B - Flux 1&amp;2 - UBL'!$A43:$R734,15,FALSE))</f>
        <v/>
      </c>
      <c r="O43" s="356" t="str">
        <f>IF(VLOOKUP($A43,'B2B - Flux 1&amp;2 - UBL'!$A43:$R734,16,FALSE)=0,"",VLOOKUP($A43,'B2B - Flux 1&amp;2 - UBL'!$A43:$R734,16,FALSE))</f>
        <v/>
      </c>
      <c r="P43" s="362" t="str">
        <f>IF(VLOOKUP($A43,'B2B - Flux 1&amp;2 - UBL'!$A43:$R734,17,FALSE)=0,"",VLOOKUP($A43,'B2B - Flux 1&amp;2 - UBL'!$A43:$R734,17,FALSE))</f>
        <v/>
      </c>
      <c r="Q43" s="362" t="str">
        <f>IF(VLOOKUP($A43,'B2B - Flux 1&amp;2 - UBL'!$A43:$R734,18,FALSE)=0,"",VLOOKUP($A43,'B2B - Flux 1&amp;2 - UBL'!$A43:$R734,18,FALSE))</f>
        <v/>
      </c>
      <c r="R43" s="35"/>
    </row>
    <row r="44" spans="1:18" ht="28.5">
      <c r="A44" s="36" t="s">
        <v>11800</v>
      </c>
      <c r="B44" s="22" t="s">
        <v>39</v>
      </c>
      <c r="C44" s="47"/>
      <c r="D44" s="50" t="s">
        <v>11802</v>
      </c>
      <c r="E44" s="48"/>
      <c r="F44" s="48"/>
      <c r="G44" s="283" t="s">
        <v>12289</v>
      </c>
      <c r="H44" s="46" t="str">
        <f>IF(VLOOKUP($A44,'B2B - Flux 1&amp;2 - UBL'!$A44:$R735,9,FALSE)=0,"",VLOOKUP($A44,'B2B - Flux 1&amp;2 - UBL'!$A44:$R735,9,FALSE))</f>
        <v>IDENTIFIANT</v>
      </c>
      <c r="I44" s="49">
        <f>IF(VLOOKUP($A44,'B2B - Flux 1&amp;2 - UBL'!$A44:$R735,10,FALSE)=0,"",VLOOKUP($A44,'B2B - Flux 1&amp;2 - UBL'!$A44:$R735,10,FALSE))</f>
        <v>50</v>
      </c>
      <c r="J44" s="29" t="str">
        <f>IF(VLOOKUP($A44,'B2B - Flux 1&amp;2 - UBL'!$A44:$R735,11,FALSE)=0,"",VLOOKUP($A44,'B2B - Flux 1&amp;2 - UBL'!$A44:$R735,11,FALSE))</f>
        <v/>
      </c>
      <c r="K44" s="57" t="str">
        <f>IF(VLOOKUP($A44,'B2B - Flux 1&amp;2 - UBL'!$A44:$R735,12,FALSE)=0,"",VLOOKUP($A44,'B2B - Flux 1&amp;2 - UBL'!$A44:$R735,12,FALSE))</f>
        <v/>
      </c>
      <c r="L44" s="35" t="str">
        <f>IF(VLOOKUP($A44,'B2B - Flux 1&amp;2 - UBL'!$A44:$R735,13,FALSE)=0,"",VLOOKUP($A44,'B2B - Flux 1&amp;2 - UBL'!$A44:$R735,13,FALSE))</f>
        <v>Identifie l'adresse électronique du Vendeur à laquelle un document commercial peut être transmis.</v>
      </c>
      <c r="M44" s="283" t="str">
        <f>IF(VLOOKUP($A44,'B2B - Flux 1&amp;2 - UBL'!$A44:$R735,14,FALSE)=0,"",VLOOKUP($A44,'B2B - Flux 1&amp;2 - UBL'!$A44:$R735,14,FALSE))</f>
        <v/>
      </c>
      <c r="N44" s="356" t="str">
        <f>IF(VLOOKUP($A44,'B2B - Flux 1&amp;2 - UBL'!$A44:$R735,15,FALSE)=0,"",VLOOKUP($A44,'B2B - Flux 1&amp;2 - UBL'!$A44:$R735,15,FALSE))</f>
        <v/>
      </c>
      <c r="O44" s="356" t="str">
        <f>IF(VLOOKUP($A44,'B2B - Flux 1&amp;2 - UBL'!$A44:$R735,16,FALSE)=0,"",VLOOKUP($A44,'B2B - Flux 1&amp;2 - UBL'!$A44:$R735,16,FALSE))</f>
        <v/>
      </c>
      <c r="P44" s="362" t="str">
        <f>IF(VLOOKUP($A44,'B2B - Flux 1&amp;2 - UBL'!$A44:$R735,17,FALSE)=0,"",VLOOKUP($A44,'B2B - Flux 1&amp;2 - UBL'!$A44:$R735,17,FALSE))</f>
        <v/>
      </c>
      <c r="Q44" s="362" t="str">
        <f>IF(VLOOKUP($A44,'B2B - Flux 1&amp;2 - UBL'!$A44:$R735,18,FALSE)=0,"",VLOOKUP($A44,'B2B - Flux 1&amp;2 - UBL'!$A44:$R735,18,FALSE))</f>
        <v/>
      </c>
      <c r="R44" s="35"/>
    </row>
    <row r="45" spans="1:18" ht="28.5">
      <c r="A45" s="36" t="s">
        <v>11800</v>
      </c>
      <c r="B45" s="22" t="s">
        <v>22</v>
      </c>
      <c r="C45" s="47"/>
      <c r="D45" s="33" t="s">
        <v>11927</v>
      </c>
      <c r="E45" s="48"/>
      <c r="F45" s="48"/>
      <c r="G45" s="283" t="s">
        <v>12289</v>
      </c>
      <c r="H45" s="46" t="str">
        <f>IF(VLOOKUP($A45,'B2B - Flux 1&amp;2 - UBL'!$A45:$R736,9,FALSE)=0,"",VLOOKUP($A45,'B2B - Flux 1&amp;2 - UBL'!$A45:$R736,9,FALSE))</f>
        <v>IDENTIFIANT</v>
      </c>
      <c r="I45" s="49" t="str">
        <f>IF(VLOOKUP($A45,'B2B - Flux 1&amp;2 - UBL'!$A45:$R736,10,FALSE)=0,"",VLOOKUP($A45,'B2B - Flux 1&amp;2 - UBL'!$A45:$R736,10,FALSE))</f>
        <v/>
      </c>
      <c r="J45" s="29" t="str">
        <f>IF(VLOOKUP($A45,'B2B - Flux 1&amp;2 - UBL'!$A45:$R736,11,FALSE)=0,"",VLOOKUP($A45,'B2B - Flux 1&amp;2 - UBL'!$A45:$R736,11,FALSE))</f>
        <v>EN16931 Codelists</v>
      </c>
      <c r="K45" s="57" t="str">
        <f>IF(VLOOKUP($A45,'B2B - Flux 1&amp;2 - UBL'!$A45:$R736,12,FALSE)=0,"",VLOOKUP($A45,'B2B - Flux 1&amp;2 - UBL'!$A45:$R736,12,FALSE))</f>
        <v/>
      </c>
      <c r="L45" s="35" t="str">
        <f>IF(VLOOKUP($A45,'B2B - Flux 1&amp;2 - UBL'!$A45:$R736,13,FALSE)=0,"",VLOOKUP($A45,'B2B - Flux 1&amp;2 - UBL'!$A45:$R736,13,FALSE))</f>
        <v>Identifie l'adresse électronique du Vendeur à laquelle un document commercial peut être transmis.</v>
      </c>
      <c r="M45" s="283" t="str">
        <f>IF(VLOOKUP($A45,'B2B - Flux 1&amp;2 - UBL'!$A45:$R736,14,FALSE)=0,"",VLOOKUP($A45,'B2B - Flux 1&amp;2 - UBL'!$A45:$R736,14,FALSE))</f>
        <v>Identifiant du schéma d'identification de l'adresse électronique du vendeur</v>
      </c>
      <c r="N45" s="356" t="str">
        <f>IF(VLOOKUP($A45,'B2B - Flux 1&amp;2 - UBL'!$A45:$R736,15,FALSE)=0,"",VLOOKUP($A45,'B2B - Flux 1&amp;2 - UBL'!$A45:$R736,15,FALSE))</f>
        <v/>
      </c>
      <c r="O45" s="356" t="str">
        <f>IF(VLOOKUP($A45,'B2B - Flux 1&amp;2 - UBL'!$A45:$R736,16,FALSE)=0,"",VLOOKUP($A45,'B2B - Flux 1&amp;2 - UBL'!$A45:$R736,16,FALSE))</f>
        <v/>
      </c>
      <c r="P45" s="362" t="str">
        <f>IF(VLOOKUP($A45,'B2B - Flux 1&amp;2 - UBL'!$A45:$R736,17,FALSE)=0,"",VLOOKUP($A45,'B2B - Flux 1&amp;2 - UBL'!$A45:$R736,17,FALSE))</f>
        <v/>
      </c>
      <c r="Q45" s="362" t="str">
        <f>IF(VLOOKUP($A45,'B2B - Flux 1&amp;2 - UBL'!$A45:$R736,18,FALSE)=0,"",VLOOKUP($A45,'B2B - Flux 1&amp;2 - UBL'!$A45:$R736,18,FALSE))</f>
        <v/>
      </c>
      <c r="R45" s="35"/>
    </row>
    <row r="46" spans="1:18" ht="28.5">
      <c r="A46" s="36" t="s">
        <v>88</v>
      </c>
      <c r="B46" s="22" t="s">
        <v>22</v>
      </c>
      <c r="C46" s="32"/>
      <c r="D46" s="50" t="s">
        <v>89</v>
      </c>
      <c r="E46" s="33"/>
      <c r="F46" s="33"/>
      <c r="G46" s="283" t="s">
        <v>12290</v>
      </c>
      <c r="H46" s="333" t="str">
        <f>IF(VLOOKUP($A46,'B2B - Flux 1&amp;2 - UBL'!$A46:$R737,9,FALSE)=0,"",VLOOKUP($A46,'B2B - Flux 1&amp;2 - UBL'!$A46:$R737,9,FALSE))</f>
        <v/>
      </c>
      <c r="I46" s="333" t="str">
        <f>IF(VLOOKUP($A46,'B2B - Flux 1&amp;2 - UBL'!$A46:$R737,10,FALSE)=0,"",VLOOKUP($A46,'B2B - Flux 1&amp;2 - UBL'!$A46:$R737,10,FALSE))</f>
        <v/>
      </c>
      <c r="J46" s="29" t="str">
        <f>IF(VLOOKUP($A46,'B2B - Flux 1&amp;2 - UBL'!$A46:$R737,11,FALSE)=0,"",VLOOKUP($A46,'B2B - Flux 1&amp;2 - UBL'!$A46:$R737,11,FALSE))</f>
        <v/>
      </c>
      <c r="K46" s="333" t="str">
        <f>IF(VLOOKUP($A46,'B2B - Flux 1&amp;2 - UBL'!$A46:$R737,12,FALSE)=0,"",VLOOKUP($A46,'B2B - Flux 1&amp;2 - UBL'!$A46:$R737,12,FALSE))</f>
        <v/>
      </c>
      <c r="L46" s="351" t="str">
        <f>IF(VLOOKUP($A46,'B2B - Flux 1&amp;2 - UBL'!$A46:$R737,13,FALSE)=0,"",VLOOKUP($A46,'B2B - Flux 1&amp;2 - UBL'!$A46:$R737,13,FALSE))</f>
        <v>Groupe de termes métiers fournissant des informations sur l'adresse du Vendeur.</v>
      </c>
      <c r="M46" s="377" t="str">
        <f>IF(VLOOKUP($A46,'B2B - Flux 1&amp;2 - UBL'!$A46:$R737,14,FALSE)=0,"",VLOOKUP($A46,'B2B - Flux 1&amp;2 - UBL'!$A46:$R737,14,FALSE))</f>
        <v>Les éléments pertinents de l'adresse doivent être remplis pour se conformer aux exigences légales.</v>
      </c>
      <c r="N46" s="378" t="str">
        <f>IF(VLOOKUP($A46,'B2B - Flux 1&amp;2 - UBL'!$A46:$R737,15,FALSE)=0,"",VLOOKUP($A46,'B2B - Flux 1&amp;2 - UBL'!$A46:$R737,15,FALSE))</f>
        <v>X</v>
      </c>
      <c r="O46" s="378" t="str">
        <f>IF(VLOOKUP($A46,'B2B - Flux 1&amp;2 - UBL'!$A46:$R737,16,FALSE)=0,"",VLOOKUP($A46,'B2B - Flux 1&amp;2 - UBL'!$A46:$R737,16,FALSE))</f>
        <v>DEMARRAGE</v>
      </c>
      <c r="P46" s="379" t="str">
        <f>IF(VLOOKUP($A46,'B2B - Flux 1&amp;2 - UBL'!$A46:$R737,17,FALSE)=0,"",VLOOKUP($A46,'B2B - Flux 1&amp;2 - UBL'!$A46:$R737,17,FALSE))</f>
        <v/>
      </c>
      <c r="Q46" s="379" t="str">
        <f>IF(VLOOKUP($A46,'B2B - Flux 1&amp;2 - UBL'!$A46:$R737,18,FALSE)=0,"",VLOOKUP($A46,'B2B - Flux 1&amp;2 - UBL'!$A46:$R737,18,FALSE))</f>
        <v/>
      </c>
      <c r="R46" s="333"/>
    </row>
    <row r="47" spans="1:18" ht="28.5">
      <c r="A47" s="45" t="s">
        <v>91</v>
      </c>
      <c r="B47" s="22" t="s">
        <v>39</v>
      </c>
      <c r="C47" s="32"/>
      <c r="D47" s="51"/>
      <c r="E47" s="300" t="s">
        <v>92</v>
      </c>
      <c r="F47" s="52"/>
      <c r="G47" s="283" t="s">
        <v>12291</v>
      </c>
      <c r="H47" s="49" t="str">
        <f>IF(VLOOKUP($A47,'B2B - Flux 1&amp;2 - UBL'!$A47:$R738,9,FALSE)=0,"",VLOOKUP($A47,'B2B - Flux 1&amp;2 - UBL'!$A47:$R738,9,FALSE))</f>
        <v>TEXTE</v>
      </c>
      <c r="I47" s="29">
        <f>IF(VLOOKUP($A47,'B2B - Flux 1&amp;2 - UBL'!$A47:$R738,10,FALSE)=0,"",VLOOKUP($A47,'B2B - Flux 1&amp;2 - UBL'!$A47:$R738,10,FALSE))</f>
        <v>255</v>
      </c>
      <c r="J47" s="29" t="str">
        <f>IF(VLOOKUP($A47,'B2B - Flux 1&amp;2 - UBL'!$A47:$R738,11,FALSE)=0,"",VLOOKUP($A47,'B2B - Flux 1&amp;2 - UBL'!$A47:$R738,11,FALSE))</f>
        <v/>
      </c>
      <c r="K47" s="57" t="str">
        <f>IF(VLOOKUP($A47,'B2B - Flux 1&amp;2 - UBL'!$A47:$R738,12,FALSE)=0,"",VLOOKUP($A47,'B2B - Flux 1&amp;2 - UBL'!$A47:$R738,12,FALSE))</f>
        <v/>
      </c>
      <c r="L47" s="27" t="str">
        <f>IF(VLOOKUP($A47,'B2B - Flux 1&amp;2 - UBL'!$A47:$R738,13,FALSE)=0,"",VLOOKUP($A47,'B2B - Flux 1&amp;2 - UBL'!$A47:$R738,13,FALSE))</f>
        <v>Ligne principale d'une adresse.</v>
      </c>
      <c r="M47" s="283" t="str">
        <f>IF(VLOOKUP($A47,'B2B - Flux 1&amp;2 - UBL'!$A47:$R738,14,FALSE)=0,"",VLOOKUP($A47,'B2B - Flux 1&amp;2 - UBL'!$A47:$R738,14,FALSE))</f>
        <v>Généralement, le nom et le numéro de la rue ou la boîte postale.</v>
      </c>
      <c r="N47" s="356" t="str">
        <f>IF(VLOOKUP($A47,'B2B - Flux 1&amp;2 - UBL'!$A47:$R738,15,FALSE)=0,"",VLOOKUP($A47,'B2B - Flux 1&amp;2 - UBL'!$A47:$R738,15,FALSE))</f>
        <v>X</v>
      </c>
      <c r="O47" s="356" t="str">
        <f>IF(VLOOKUP($A47,'B2B - Flux 1&amp;2 - UBL'!$A47:$R738,16,FALSE)=0,"",VLOOKUP($A47,'B2B - Flux 1&amp;2 - UBL'!$A47:$R738,16,FALSE))</f>
        <v>DEMARRAGE</v>
      </c>
      <c r="P47" s="362" t="str">
        <f>IF(VLOOKUP($A47,'B2B - Flux 1&amp;2 - UBL'!$A47:$R738,17,FALSE)=0,"",VLOOKUP($A47,'B2B - Flux 1&amp;2 - UBL'!$A47:$R738,17,FALSE))</f>
        <v/>
      </c>
      <c r="Q47" s="362" t="str">
        <f>IF(VLOOKUP($A47,'B2B - Flux 1&amp;2 - UBL'!$A47:$R738,18,FALSE)=0,"",VLOOKUP($A47,'B2B - Flux 1&amp;2 - UBL'!$A47:$R738,18,FALSE))</f>
        <v/>
      </c>
      <c r="R47" s="27"/>
    </row>
    <row r="48" spans="1:18" ht="28.5">
      <c r="A48" s="45" t="s">
        <v>94</v>
      </c>
      <c r="B48" s="22" t="s">
        <v>39</v>
      </c>
      <c r="C48" s="32"/>
      <c r="D48" s="51"/>
      <c r="E48" s="300" t="s">
        <v>95</v>
      </c>
      <c r="F48" s="52"/>
      <c r="G48" s="283" t="s">
        <v>12292</v>
      </c>
      <c r="H48" s="49" t="str">
        <f>IF(VLOOKUP($A48,'B2B - Flux 1&amp;2 - UBL'!$A48:$R739,9,FALSE)=0,"",VLOOKUP($A48,'B2B - Flux 1&amp;2 - UBL'!$A48:$R739,9,FALSE))</f>
        <v>TEXTE</v>
      </c>
      <c r="I48" s="29">
        <f>IF(VLOOKUP($A48,'B2B - Flux 1&amp;2 - UBL'!$A48:$R739,10,FALSE)=0,"",VLOOKUP($A48,'B2B - Flux 1&amp;2 - UBL'!$A48:$R739,10,FALSE))</f>
        <v>255</v>
      </c>
      <c r="J48" s="29" t="str">
        <f>IF(VLOOKUP($A48,'B2B - Flux 1&amp;2 - UBL'!$A48:$R739,11,FALSE)=0,"",VLOOKUP($A48,'B2B - Flux 1&amp;2 - UBL'!$A48:$R739,11,FALSE))</f>
        <v/>
      </c>
      <c r="K48" s="57" t="str">
        <f>IF(VLOOKUP($A48,'B2B - Flux 1&amp;2 - UBL'!$A48:$R739,12,FALSE)=0,"",VLOOKUP($A48,'B2B - Flux 1&amp;2 - UBL'!$A48:$R739,12,FALSE))</f>
        <v/>
      </c>
      <c r="L48" s="27" t="str">
        <f>IF(VLOOKUP($A48,'B2B - Flux 1&amp;2 - UBL'!$A48:$R739,13,FALSE)=0,"",VLOOKUP($A48,'B2B - Flux 1&amp;2 - UBL'!$A48:$R739,13,FALSE))</f>
        <v>Ligne supplémentaire d'une adresse, qui peut être utilisée pour donner des précisions et compléter la ligne principale.</v>
      </c>
      <c r="M48" s="283" t="str">
        <f>IF(VLOOKUP($A48,'B2B - Flux 1&amp;2 - UBL'!$A48:$R739,14,FALSE)=0,"",VLOOKUP($A48,'B2B - Flux 1&amp;2 - UBL'!$A48:$R739,14,FALSE))</f>
        <v/>
      </c>
      <c r="N48" s="356" t="str">
        <f>IF(VLOOKUP($A48,'B2B - Flux 1&amp;2 - UBL'!$A48:$R739,15,FALSE)=0,"",VLOOKUP($A48,'B2B - Flux 1&amp;2 - UBL'!$A48:$R739,15,FALSE))</f>
        <v>X</v>
      </c>
      <c r="O48" s="356" t="str">
        <f>IF(VLOOKUP($A48,'B2B - Flux 1&amp;2 - UBL'!$A48:$R739,16,FALSE)=0,"",VLOOKUP($A48,'B2B - Flux 1&amp;2 - UBL'!$A48:$R739,16,FALSE))</f>
        <v>DEMARRAGE</v>
      </c>
      <c r="P48" s="362" t="str">
        <f>IF(VLOOKUP($A48,'B2B - Flux 1&amp;2 - UBL'!$A48:$R739,17,FALSE)=0,"",VLOOKUP($A48,'B2B - Flux 1&amp;2 - UBL'!$A48:$R739,17,FALSE))</f>
        <v/>
      </c>
      <c r="Q48" s="362" t="str">
        <f>IF(VLOOKUP($A48,'B2B - Flux 1&amp;2 - UBL'!$A48:$R739,18,FALSE)=0,"",VLOOKUP($A48,'B2B - Flux 1&amp;2 - UBL'!$A48:$R739,18,FALSE))</f>
        <v/>
      </c>
      <c r="R48" s="27"/>
    </row>
    <row r="49" spans="1:18" ht="28.5">
      <c r="A49" s="45" t="s">
        <v>96</v>
      </c>
      <c r="B49" s="22" t="s">
        <v>39</v>
      </c>
      <c r="C49" s="32"/>
      <c r="D49" s="51"/>
      <c r="E49" s="300" t="s">
        <v>97</v>
      </c>
      <c r="F49" s="52"/>
      <c r="G49" s="283" t="s">
        <v>12293</v>
      </c>
      <c r="H49" s="49" t="str">
        <f>IF(VLOOKUP($A49,'B2B - Flux 1&amp;2 - UBL'!$A49:$R740,9,FALSE)=0,"",VLOOKUP($A49,'B2B - Flux 1&amp;2 - UBL'!$A49:$R740,9,FALSE))</f>
        <v>TEXTE</v>
      </c>
      <c r="I49" s="29">
        <f>IF(VLOOKUP($A49,'B2B - Flux 1&amp;2 - UBL'!$A49:$R740,10,FALSE)=0,"",VLOOKUP($A49,'B2B - Flux 1&amp;2 - UBL'!$A49:$R740,10,FALSE))</f>
        <v>255</v>
      </c>
      <c r="J49" s="29" t="str">
        <f>IF(VLOOKUP($A49,'B2B - Flux 1&amp;2 - UBL'!$A49:$R740,11,FALSE)=0,"",VLOOKUP($A49,'B2B - Flux 1&amp;2 - UBL'!$A49:$R740,11,FALSE))</f>
        <v/>
      </c>
      <c r="K49" s="57" t="str">
        <f>IF(VLOOKUP($A49,'B2B - Flux 1&amp;2 - UBL'!$A49:$R740,12,FALSE)=0,"",VLOOKUP($A49,'B2B - Flux 1&amp;2 - UBL'!$A49:$R740,12,FALSE))</f>
        <v/>
      </c>
      <c r="L49" s="27" t="str">
        <f>IF(VLOOKUP($A49,'B2B - Flux 1&amp;2 - UBL'!$A49:$R740,13,FALSE)=0,"",VLOOKUP($A49,'B2B - Flux 1&amp;2 - UBL'!$A49:$R740,13,FALSE))</f>
        <v>Ligne supplémentaire d'une adresse, qui peut être utilisée pour donner des précisions et compléter la ligne principale.</v>
      </c>
      <c r="M49" s="283" t="str">
        <f>IF(VLOOKUP($A49,'B2B - Flux 1&amp;2 - UBL'!$A49:$R740,14,FALSE)=0,"",VLOOKUP($A49,'B2B - Flux 1&amp;2 - UBL'!$A49:$R740,14,FALSE))</f>
        <v/>
      </c>
      <c r="N49" s="356" t="str">
        <f>IF(VLOOKUP($A49,'B2B - Flux 1&amp;2 - UBL'!$A49:$R740,15,FALSE)=0,"",VLOOKUP($A49,'B2B - Flux 1&amp;2 - UBL'!$A49:$R740,15,FALSE))</f>
        <v>X</v>
      </c>
      <c r="O49" s="356" t="str">
        <f>IF(VLOOKUP($A49,'B2B - Flux 1&amp;2 - UBL'!$A49:$R740,16,FALSE)=0,"",VLOOKUP($A49,'B2B - Flux 1&amp;2 - UBL'!$A49:$R740,16,FALSE))</f>
        <v>DEMARRAGE</v>
      </c>
      <c r="P49" s="362" t="str">
        <f>IF(VLOOKUP($A49,'B2B - Flux 1&amp;2 - UBL'!$A49:$R740,17,FALSE)=0,"",VLOOKUP($A49,'B2B - Flux 1&amp;2 - UBL'!$A49:$R740,17,FALSE))</f>
        <v/>
      </c>
      <c r="Q49" s="362" t="str">
        <f>IF(VLOOKUP($A49,'B2B - Flux 1&amp;2 - UBL'!$A49:$R740,18,FALSE)=0,"",VLOOKUP($A49,'B2B - Flux 1&amp;2 - UBL'!$A49:$R740,18,FALSE))</f>
        <v/>
      </c>
      <c r="R49" s="27"/>
    </row>
    <row r="50" spans="1:18" ht="28.5">
      <c r="A50" s="45" t="s">
        <v>98</v>
      </c>
      <c r="B50" s="22" t="s">
        <v>39</v>
      </c>
      <c r="C50" s="32"/>
      <c r="D50" s="51"/>
      <c r="E50" s="301" t="s">
        <v>99</v>
      </c>
      <c r="F50" s="52"/>
      <c r="G50" s="283" t="s">
        <v>12294</v>
      </c>
      <c r="H50" s="49" t="str">
        <f>IF(VLOOKUP($A50,'B2B - Flux 1&amp;2 - UBL'!$A50:$R741,9,FALSE)=0,"",VLOOKUP($A50,'B2B - Flux 1&amp;2 - UBL'!$A50:$R741,9,FALSE))</f>
        <v>TEXTE</v>
      </c>
      <c r="I50" s="29">
        <f>IF(VLOOKUP($A50,'B2B - Flux 1&amp;2 - UBL'!$A50:$R741,10,FALSE)=0,"",VLOOKUP($A50,'B2B - Flux 1&amp;2 - UBL'!$A50:$R741,10,FALSE))</f>
        <v>255</v>
      </c>
      <c r="J50" s="29" t="str">
        <f>IF(VLOOKUP($A50,'B2B - Flux 1&amp;2 - UBL'!$A50:$R741,11,FALSE)=0,"",VLOOKUP($A50,'B2B - Flux 1&amp;2 - UBL'!$A50:$R741,11,FALSE))</f>
        <v/>
      </c>
      <c r="K50" s="57" t="str">
        <f>IF(VLOOKUP($A50,'B2B - Flux 1&amp;2 - UBL'!$A50:$R741,12,FALSE)=0,"",VLOOKUP($A50,'B2B - Flux 1&amp;2 - UBL'!$A50:$R741,12,FALSE))</f>
        <v/>
      </c>
      <c r="L50" s="27" t="str">
        <f>IF(VLOOKUP($A50,'B2B - Flux 1&amp;2 - UBL'!$A50:$R741,13,FALSE)=0,"",VLOOKUP($A50,'B2B - Flux 1&amp;2 - UBL'!$A50:$R741,13,FALSE))</f>
        <v>Nom usuel de la commune, ville ou village, dans laquelle se trouve l'adresse du Vendeur.</v>
      </c>
      <c r="M50" s="283" t="str">
        <f>IF(VLOOKUP($A50,'B2B - Flux 1&amp;2 - UBL'!$A50:$R741,14,FALSE)=0,"",VLOOKUP($A50,'B2B - Flux 1&amp;2 - UBL'!$A50:$R741,14,FALSE))</f>
        <v/>
      </c>
      <c r="N50" s="356" t="str">
        <f>IF(VLOOKUP($A50,'B2B - Flux 1&amp;2 - UBL'!$A50:$R741,15,FALSE)=0,"",VLOOKUP($A50,'B2B - Flux 1&amp;2 - UBL'!$A50:$R741,15,FALSE))</f>
        <v>X</v>
      </c>
      <c r="O50" s="356" t="str">
        <f>IF(VLOOKUP($A50,'B2B - Flux 1&amp;2 - UBL'!$A50:$R741,16,FALSE)=0,"",VLOOKUP($A50,'B2B - Flux 1&amp;2 - UBL'!$A50:$R741,16,FALSE))</f>
        <v>DEMARRAGE</v>
      </c>
      <c r="P50" s="362" t="str">
        <f>IF(VLOOKUP($A50,'B2B - Flux 1&amp;2 - UBL'!$A50:$R741,17,FALSE)=0,"",VLOOKUP($A50,'B2B - Flux 1&amp;2 - UBL'!$A50:$R741,17,FALSE))</f>
        <v/>
      </c>
      <c r="Q50" s="362" t="str">
        <f>IF(VLOOKUP($A50,'B2B - Flux 1&amp;2 - UBL'!$A50:$R741,18,FALSE)=0,"",VLOOKUP($A50,'B2B - Flux 1&amp;2 - UBL'!$A50:$R741,18,FALSE))</f>
        <v/>
      </c>
      <c r="R50" s="27"/>
    </row>
    <row r="51" spans="1:18" ht="28.5">
      <c r="A51" s="45" t="s">
        <v>101</v>
      </c>
      <c r="B51" s="22" t="s">
        <v>39</v>
      </c>
      <c r="C51" s="32"/>
      <c r="D51" s="51"/>
      <c r="E51" s="300" t="s">
        <v>102</v>
      </c>
      <c r="F51" s="52"/>
      <c r="G51" s="283" t="s">
        <v>12295</v>
      </c>
      <c r="H51" s="49" t="str">
        <f>IF(VLOOKUP($A51,'B2B - Flux 1&amp;2 - UBL'!$A51:$R742,9,FALSE)=0,"",VLOOKUP($A51,'B2B - Flux 1&amp;2 - UBL'!$A51:$R742,9,FALSE))</f>
        <v>TEXTE</v>
      </c>
      <c r="I51" s="29">
        <f>IF(VLOOKUP($A51,'B2B - Flux 1&amp;2 - UBL'!$A51:$R742,10,FALSE)=0,"",VLOOKUP($A51,'B2B - Flux 1&amp;2 - UBL'!$A51:$R742,10,FALSE))</f>
        <v>10</v>
      </c>
      <c r="J51" s="29" t="str">
        <f>IF(VLOOKUP($A51,'B2B - Flux 1&amp;2 - UBL'!$A51:$R742,11,FALSE)=0,"",VLOOKUP($A51,'B2B - Flux 1&amp;2 - UBL'!$A51:$R742,11,FALSE))</f>
        <v/>
      </c>
      <c r="K51" s="57" t="str">
        <f>IF(VLOOKUP($A51,'B2B - Flux 1&amp;2 - UBL'!$A51:$R742,12,FALSE)=0,"",VLOOKUP($A51,'B2B - Flux 1&amp;2 - UBL'!$A51:$R742,12,FALSE))</f>
        <v/>
      </c>
      <c r="L51" s="27" t="str">
        <f>IF(VLOOKUP($A51,'B2B - Flux 1&amp;2 - UBL'!$A51:$R742,13,FALSE)=0,"",VLOOKUP($A51,'B2B - Flux 1&amp;2 - UBL'!$A51:$R742,13,FALSE))</f>
        <v>Identifiant d'un groupe adressable de propriétés, conforme au service postal concerné.</v>
      </c>
      <c r="M51" s="283" t="str">
        <f>IF(VLOOKUP($A51,'B2B - Flux 1&amp;2 - UBL'!$A51:$R742,14,FALSE)=0,"",VLOOKUP($A51,'B2B - Flux 1&amp;2 - UBL'!$A51:$R742,14,FALSE))</f>
        <v>Exemple : code postal ou numéro postal d'acheminement.</v>
      </c>
      <c r="N51" s="356" t="str">
        <f>IF(VLOOKUP($A51,'B2B - Flux 1&amp;2 - UBL'!$A51:$R742,15,FALSE)=0,"",VLOOKUP($A51,'B2B - Flux 1&amp;2 - UBL'!$A51:$R742,15,FALSE))</f>
        <v>X</v>
      </c>
      <c r="O51" s="356" t="str">
        <f>IF(VLOOKUP($A51,'B2B - Flux 1&amp;2 - UBL'!$A51:$R742,16,FALSE)=0,"",VLOOKUP($A51,'B2B - Flux 1&amp;2 - UBL'!$A51:$R742,16,FALSE))</f>
        <v>DEMARRAGE</v>
      </c>
      <c r="P51" s="362" t="str">
        <f>IF(VLOOKUP($A51,'B2B - Flux 1&amp;2 - UBL'!$A51:$R742,17,FALSE)=0,"",VLOOKUP($A51,'B2B - Flux 1&amp;2 - UBL'!$A51:$R742,17,FALSE))</f>
        <v/>
      </c>
      <c r="Q51" s="362" t="str">
        <f>IF(VLOOKUP($A51,'B2B - Flux 1&amp;2 - UBL'!$A51:$R742,18,FALSE)=0,"",VLOOKUP($A51,'B2B - Flux 1&amp;2 - UBL'!$A51:$R742,18,FALSE))</f>
        <v/>
      </c>
      <c r="R51" s="27"/>
    </row>
    <row r="52" spans="1:18" ht="42.75">
      <c r="A52" s="45" t="s">
        <v>104</v>
      </c>
      <c r="B52" s="22" t="s">
        <v>39</v>
      </c>
      <c r="C52" s="32"/>
      <c r="D52" s="51"/>
      <c r="E52" s="300" t="s">
        <v>105</v>
      </c>
      <c r="F52" s="54"/>
      <c r="G52" s="283" t="s">
        <v>12296</v>
      </c>
      <c r="H52" s="49" t="str">
        <f>IF(VLOOKUP($A52,'B2B - Flux 1&amp;2 - UBL'!$A52:$R743,9,FALSE)=0,"",VLOOKUP($A52,'B2B - Flux 1&amp;2 - UBL'!$A52:$R743,9,FALSE))</f>
        <v>TEXTE</v>
      </c>
      <c r="I52" s="29">
        <f>IF(VLOOKUP($A52,'B2B - Flux 1&amp;2 - UBL'!$A52:$R743,10,FALSE)=0,"",VLOOKUP($A52,'B2B - Flux 1&amp;2 - UBL'!$A52:$R743,10,FALSE))</f>
        <v>255</v>
      </c>
      <c r="J52" s="29" t="str">
        <f>IF(VLOOKUP($A52,'B2B - Flux 1&amp;2 - UBL'!$A52:$R743,11,FALSE)=0,"",VLOOKUP($A52,'B2B - Flux 1&amp;2 - UBL'!$A52:$R743,11,FALSE))</f>
        <v/>
      </c>
      <c r="K52" s="56" t="str">
        <f>IF(VLOOKUP($A52,'B2B - Flux 1&amp;2 - UBL'!$A52:$R743,12,FALSE)=0,"",VLOOKUP($A52,'B2B - Flux 1&amp;2 - UBL'!$A52:$R743,12,FALSE))</f>
        <v/>
      </c>
      <c r="L52" s="27" t="str">
        <f>IF(VLOOKUP($A52,'B2B - Flux 1&amp;2 - UBL'!$A52:$R743,13,FALSE)=0,"",VLOOKUP($A52,'B2B - Flux 1&amp;2 - UBL'!$A52:$R743,13,FALSE))</f>
        <v>Subdivision d'un pays.</v>
      </c>
      <c r="M52" s="283" t="str">
        <f>IF(VLOOKUP($A52,'B2B - Flux 1&amp;2 - UBL'!$A52:$R743,14,FALSE)=0,"",VLOOKUP($A52,'B2B - Flux 1&amp;2 - UBL'!$A52:$R743,14,FALSE))</f>
        <v>Exemple : région, comté, état, province, etc.</v>
      </c>
      <c r="N52" s="356" t="str">
        <f>IF(VLOOKUP($A52,'B2B - Flux 1&amp;2 - UBL'!$A52:$R743,15,FALSE)=0,"",VLOOKUP($A52,'B2B - Flux 1&amp;2 - UBL'!$A52:$R743,15,FALSE))</f>
        <v>X</v>
      </c>
      <c r="O52" s="356" t="str">
        <f>IF(VLOOKUP($A52,'B2B - Flux 1&amp;2 - UBL'!$A52:$R743,16,FALSE)=0,"",VLOOKUP($A52,'B2B - Flux 1&amp;2 - UBL'!$A52:$R743,16,FALSE))</f>
        <v>DEMARRAGE</v>
      </c>
      <c r="P52" s="362" t="str">
        <f>IF(VLOOKUP($A52,'B2B - Flux 1&amp;2 - UBL'!$A52:$R743,17,FALSE)=0,"",VLOOKUP($A52,'B2B - Flux 1&amp;2 - UBL'!$A52:$R743,17,FALSE))</f>
        <v/>
      </c>
      <c r="Q52" s="362" t="str">
        <f>IF(VLOOKUP($A52,'B2B - Flux 1&amp;2 - UBL'!$A52:$R743,18,FALSE)=0,"",VLOOKUP($A52,'B2B - Flux 1&amp;2 - UBL'!$A52:$R743,18,FALSE))</f>
        <v/>
      </c>
      <c r="R52" s="27"/>
    </row>
    <row r="53" spans="1:18" ht="71.25">
      <c r="A53" s="45" t="s">
        <v>107</v>
      </c>
      <c r="B53" s="22" t="s">
        <v>22</v>
      </c>
      <c r="C53" s="32"/>
      <c r="D53" s="51"/>
      <c r="E53" s="300" t="s">
        <v>108</v>
      </c>
      <c r="F53" s="54"/>
      <c r="G53" s="283" t="s">
        <v>12297</v>
      </c>
      <c r="H53" s="49" t="str">
        <f>IF(VLOOKUP($A53,'B2B - Flux 1&amp;2 - UBL'!$A53:$R744,9,FALSE)=0,"",VLOOKUP($A53,'B2B - Flux 1&amp;2 - UBL'!$A53:$R744,9,FALSE))</f>
        <v>CODE</v>
      </c>
      <c r="I53" s="29">
        <f>IF(VLOOKUP($A53,'B2B - Flux 1&amp;2 - UBL'!$A53:$R744,10,FALSE)=0,"",VLOOKUP($A53,'B2B - Flux 1&amp;2 - UBL'!$A53:$R744,10,FALSE))</f>
        <v>2</v>
      </c>
      <c r="J53" s="29" t="str">
        <f>IF(VLOOKUP($A53,'B2B - Flux 1&amp;2 - UBL'!$A53:$R744,11,FALSE)=0,"",VLOOKUP($A53,'B2B - Flux 1&amp;2 - UBL'!$A53:$R744,11,FALSE))</f>
        <v>ISO 3166</v>
      </c>
      <c r="K53" s="57" t="str">
        <f>IF(VLOOKUP($A53,'B2B - Flux 1&amp;2 - UBL'!$A53:$R744,12,FALSE)=0,"",VLOOKUP($A53,'B2B - Flux 1&amp;2 - UBL'!$A53:$R744,12,FALSE))</f>
        <v/>
      </c>
      <c r="L53" s="27" t="str">
        <f>IF(VLOOKUP($A53,'B2B - Flux 1&amp;2 - UBL'!$A53:$R744,13,FALSE)=0,"",VLOOKUP($A53,'B2B - Flux 1&amp;2 - UBL'!$A53:$R744,13,FALSE))</f>
        <v>Code d'identification du pays.</v>
      </c>
      <c r="M53" s="283" t="str">
        <f>IF(VLOOKUP($A53,'B2B - Flux 1&amp;2 - UBL'!$A53:$R744,14,FALSE)=0,"",VLOOKUP($A53,'B2B - Flux 1&amp;2 - UBL'!$A53:$R744,14,FALSE))</f>
        <v>Les listes de pays valides sont enregistrées auprès de l'Agence de maintenance de la norme ISO 3166-1 « Codes pour la représentation des noms de pays et de leurs subdivisions ». Il est recommandé d'utiliser la représentation alpha-2.</v>
      </c>
      <c r="N53" s="356" t="str">
        <f>IF(VLOOKUP($A53,'B2B - Flux 1&amp;2 - UBL'!$A53:$R744,15,FALSE)=0,"",VLOOKUP($A53,'B2B - Flux 1&amp;2 - UBL'!$A53:$R744,15,FALSE))</f>
        <v>X</v>
      </c>
      <c r="O53" s="356" t="str">
        <f>IF(VLOOKUP($A53,'B2B - Flux 1&amp;2 - UBL'!$A53:$R744,16,FALSE)=0,"",VLOOKUP($A53,'B2B - Flux 1&amp;2 - UBL'!$A53:$R744,16,FALSE))</f>
        <v>DEMARRAGE</v>
      </c>
      <c r="P53" s="362" t="str">
        <f>IF(VLOOKUP($A53,'B2B - Flux 1&amp;2 - UBL'!$A53:$R744,17,FALSE)=0,"",VLOOKUP($A53,'B2B - Flux 1&amp;2 - UBL'!$A53:$R744,17,FALSE))</f>
        <v>G2.01
G2.03 (B2G)</v>
      </c>
      <c r="Q53" s="362" t="str">
        <f>IF(VLOOKUP($A53,'B2B - Flux 1&amp;2 - UBL'!$A53:$R744,18,FALSE)=0,"",VLOOKUP($A53,'B2B - Flux 1&amp;2 - UBL'!$A53:$R744,18,FALSE))</f>
        <v/>
      </c>
      <c r="R53" s="27"/>
    </row>
    <row r="54" spans="1:18" ht="28.5">
      <c r="A54" s="36" t="s">
        <v>11803</v>
      </c>
      <c r="B54" s="22" t="s">
        <v>39</v>
      </c>
      <c r="C54" s="47"/>
      <c r="D54" s="50" t="s">
        <v>11804</v>
      </c>
      <c r="E54" s="33"/>
      <c r="F54" s="34"/>
      <c r="G54" s="283" t="s">
        <v>12298</v>
      </c>
      <c r="H54" s="49" t="str">
        <f>IF(VLOOKUP($A54,'B2B - Flux 1&amp;2 - UBL'!$A54:$R745,9,FALSE)=0,"",VLOOKUP($A54,'B2B - Flux 1&amp;2 - UBL'!$A54:$R745,9,FALSE))</f>
        <v/>
      </c>
      <c r="I54" s="29" t="str">
        <f>IF(VLOOKUP($A54,'B2B - Flux 1&amp;2 - UBL'!$A54:$R745,10,FALSE)=0,"",VLOOKUP($A54,'B2B - Flux 1&amp;2 - UBL'!$A54:$R745,10,FALSE))</f>
        <v/>
      </c>
      <c r="J54" s="29" t="str">
        <f>IF(VLOOKUP($A54,'B2B - Flux 1&amp;2 - UBL'!$A54:$R745,11,FALSE)=0,"",VLOOKUP($A54,'B2B - Flux 1&amp;2 - UBL'!$A54:$R745,11,FALSE))</f>
        <v/>
      </c>
      <c r="K54" s="57" t="str">
        <f>IF(VLOOKUP($A54,'B2B - Flux 1&amp;2 - UBL'!$A54:$R745,12,FALSE)=0,"",VLOOKUP($A54,'B2B - Flux 1&amp;2 - UBL'!$A54:$R745,12,FALSE))</f>
        <v/>
      </c>
      <c r="L54" s="27" t="str">
        <f>IF(VLOOKUP($A54,'B2B - Flux 1&amp;2 - UBL'!$A54:$R745,13,FALSE)=0,"",VLOOKUP($A54,'B2B - Flux 1&amp;2 - UBL'!$A54:$R745,13,FALSE))</f>
        <v>Groupe de termes métiers fournissant des informations de contact concernant le Vendeur.</v>
      </c>
      <c r="M54" s="283" t="str">
        <f>IF(VLOOKUP($A54,'B2B - Flux 1&amp;2 - UBL'!$A54:$R745,14,FALSE)=0,"",VLOOKUP($A54,'B2B - Flux 1&amp;2 - UBL'!$A54:$R745,14,FALSE))</f>
        <v/>
      </c>
      <c r="N54" s="356" t="str">
        <f>IF(VLOOKUP($A54,'B2B - Flux 1&amp;2 - UBL'!$A54:$R745,15,FALSE)=0,"",VLOOKUP($A54,'B2B - Flux 1&amp;2 - UBL'!$A54:$R745,15,FALSE))</f>
        <v/>
      </c>
      <c r="O54" s="356" t="str">
        <f>IF(VLOOKUP($A54,'B2B - Flux 1&amp;2 - UBL'!$A54:$R745,16,FALSE)=0,"",VLOOKUP($A54,'B2B - Flux 1&amp;2 - UBL'!$A54:$R745,16,FALSE))</f>
        <v/>
      </c>
      <c r="P54" s="362" t="str">
        <f>IF(VLOOKUP($A54,'B2B - Flux 1&amp;2 - UBL'!$A54:$R745,17,FALSE)=0,"",VLOOKUP($A54,'B2B - Flux 1&amp;2 - UBL'!$A54:$R745,17,FALSE))</f>
        <v/>
      </c>
      <c r="Q54" s="362" t="str">
        <f>IF(VLOOKUP($A54,'B2B - Flux 1&amp;2 - UBL'!$A54:$R745,18,FALSE)=0,"",VLOOKUP($A54,'B2B - Flux 1&amp;2 - UBL'!$A54:$R745,18,FALSE))</f>
        <v/>
      </c>
      <c r="R54" s="27"/>
    </row>
    <row r="55" spans="1:18" ht="42.75">
      <c r="A55" s="45" t="s">
        <v>11806</v>
      </c>
      <c r="B55" s="22" t="s">
        <v>39</v>
      </c>
      <c r="C55" s="47"/>
      <c r="D55" s="60"/>
      <c r="E55" s="242" t="s">
        <v>11809</v>
      </c>
      <c r="F55" s="53"/>
      <c r="G55" s="283" t="s">
        <v>13180</v>
      </c>
      <c r="H55" s="49" t="str">
        <f>IF(VLOOKUP($A55,'B2B - Flux 1&amp;2 - UBL'!$A55:$R746,9,FALSE)=0,"",VLOOKUP($A55,'B2B - Flux 1&amp;2 - UBL'!$A55:$R746,9,FALSE))</f>
        <v>TEXTE</v>
      </c>
      <c r="I55" s="29">
        <f>IF(VLOOKUP($A55,'B2B - Flux 1&amp;2 - UBL'!$A55:$R746,10,FALSE)=0,"",VLOOKUP($A55,'B2B - Flux 1&amp;2 - UBL'!$A55:$R746,10,FALSE))</f>
        <v>99</v>
      </c>
      <c r="J55" s="29" t="str">
        <f>IF(VLOOKUP($A55,'B2B - Flux 1&amp;2 - UBL'!$A55:$R746,11,FALSE)=0,"",VLOOKUP($A55,'B2B - Flux 1&amp;2 - UBL'!$A55:$R746,11,FALSE))</f>
        <v/>
      </c>
      <c r="K55" s="57" t="str">
        <f>IF(VLOOKUP($A55,'B2B - Flux 1&amp;2 - UBL'!$A55:$R746,12,FALSE)=0,"",VLOOKUP($A55,'B2B - Flux 1&amp;2 - UBL'!$A55:$R746,12,FALSE))</f>
        <v/>
      </c>
      <c r="L55" s="27" t="str">
        <f>IF(VLOOKUP($A55,'B2B - Flux 1&amp;2 - UBL'!$A55:$R746,13,FALSE)=0,"",VLOOKUP($A55,'B2B - Flux 1&amp;2 - UBL'!$A55:$R746,13,FALSE))</f>
        <v>Point de contact correspondant à une entité juridique ou à une personne morale.</v>
      </c>
      <c r="M55" s="283" t="str">
        <f>IF(VLOOKUP($A55,'B2B - Flux 1&amp;2 - UBL'!$A55:$R746,14,FALSE)=0,"",VLOOKUP($A55,'B2B - Flux 1&amp;2 - UBL'!$A55:$R746,14,FALSE))</f>
        <v>Exemple : nom d'une personne, ou identification d'un contact, d'un service ou d'un bureau : PERSON</v>
      </c>
      <c r="N55" s="356" t="str">
        <f>IF(VLOOKUP($A55,'B2B - Flux 1&amp;2 - UBL'!$A55:$R746,15,FALSE)=0,"",VLOOKUP($A55,'B2B - Flux 1&amp;2 - UBL'!$A55:$R746,15,FALSE))</f>
        <v/>
      </c>
      <c r="O55" s="356" t="str">
        <f>IF(VLOOKUP($A55,'B2B - Flux 1&amp;2 - UBL'!$A55:$R746,16,FALSE)=0,"",VLOOKUP($A55,'B2B - Flux 1&amp;2 - UBL'!$A55:$R746,16,FALSE))</f>
        <v/>
      </c>
      <c r="P55" s="362" t="str">
        <f>IF(VLOOKUP($A55,'B2B - Flux 1&amp;2 - UBL'!$A55:$R746,17,FALSE)=0,"",VLOOKUP($A55,'B2B - Flux 1&amp;2 - UBL'!$A55:$R746,17,FALSE))</f>
        <v>G2.09</v>
      </c>
      <c r="Q55" s="362" t="str">
        <f>IF(VLOOKUP($A55,'B2B - Flux 1&amp;2 - UBL'!$A55:$R746,18,FALSE)=0,"",VLOOKUP($A55,'B2B - Flux 1&amp;2 - UBL'!$A55:$R746,18,FALSE))</f>
        <v/>
      </c>
      <c r="R55" s="27"/>
    </row>
    <row r="56" spans="1:18" ht="42.75">
      <c r="A56" s="45" t="s">
        <v>11807</v>
      </c>
      <c r="B56" s="22" t="s">
        <v>39</v>
      </c>
      <c r="C56" s="47"/>
      <c r="D56" s="60"/>
      <c r="E56" s="242" t="s">
        <v>11810</v>
      </c>
      <c r="F56" s="241"/>
      <c r="G56" s="283" t="s">
        <v>12299</v>
      </c>
      <c r="H56" s="49" t="str">
        <f>IF(VLOOKUP($A56,'B2B - Flux 1&amp;2 - UBL'!$A56:$R747,9,FALSE)=0,"",VLOOKUP($A56,'B2B - Flux 1&amp;2 - UBL'!$A56:$R747,9,FALSE))</f>
        <v>TEXTE</v>
      </c>
      <c r="I56" s="29">
        <f>IF(VLOOKUP($A56,'B2B - Flux 1&amp;2 - UBL'!$A56:$R747,10,FALSE)=0,"",VLOOKUP($A56,'B2B - Flux 1&amp;2 - UBL'!$A56:$R747,10,FALSE))</f>
        <v>15</v>
      </c>
      <c r="J56" s="29" t="str">
        <f>IF(VLOOKUP($A56,'B2B - Flux 1&amp;2 - UBL'!$A56:$R747,11,FALSE)=0,"",VLOOKUP($A56,'B2B - Flux 1&amp;2 - UBL'!$A56:$R747,11,FALSE))</f>
        <v/>
      </c>
      <c r="K56" s="57" t="str">
        <f>IF(VLOOKUP($A56,'B2B - Flux 1&amp;2 - UBL'!$A56:$R747,12,FALSE)=0,"",VLOOKUP($A56,'B2B - Flux 1&amp;2 - UBL'!$A56:$R747,12,FALSE))</f>
        <v/>
      </c>
      <c r="L56" s="27" t="str">
        <f>IF(VLOOKUP($A56,'B2B - Flux 1&amp;2 - UBL'!$A56:$R747,13,FALSE)=0,"",VLOOKUP($A56,'B2B - Flux 1&amp;2 - UBL'!$A56:$R747,13,FALSE))</f>
        <v>Numéro de téléphone du point de contact.</v>
      </c>
      <c r="M56" s="283" t="str">
        <f>IF(VLOOKUP($A56,'B2B - Flux 1&amp;2 - UBL'!$A56:$R747,14,FALSE)=0,"",VLOOKUP($A56,'B2B - Flux 1&amp;2 - UBL'!$A56:$R747,14,FALSE))</f>
        <v/>
      </c>
      <c r="N56" s="356" t="str">
        <f>IF(VLOOKUP($A56,'B2B - Flux 1&amp;2 - UBL'!$A56:$R747,15,FALSE)=0,"",VLOOKUP($A56,'B2B - Flux 1&amp;2 - UBL'!$A56:$R747,15,FALSE))</f>
        <v/>
      </c>
      <c r="O56" s="356" t="str">
        <f>IF(VLOOKUP($A56,'B2B - Flux 1&amp;2 - UBL'!$A56:$R747,16,FALSE)=0,"",VLOOKUP($A56,'B2B - Flux 1&amp;2 - UBL'!$A56:$R747,16,FALSE))</f>
        <v/>
      </c>
      <c r="P56" s="362" t="str">
        <f>IF(VLOOKUP($A56,'B2B - Flux 1&amp;2 - UBL'!$A56:$R747,17,FALSE)=0,"",VLOOKUP($A56,'B2B - Flux 1&amp;2 - UBL'!$A56:$R747,17,FALSE))</f>
        <v/>
      </c>
      <c r="Q56" s="362" t="str">
        <f>IF(VLOOKUP($A56,'B2B - Flux 1&amp;2 - UBL'!$A56:$R747,18,FALSE)=0,"",VLOOKUP($A56,'B2B - Flux 1&amp;2 - UBL'!$A56:$R747,18,FALSE))</f>
        <v/>
      </c>
      <c r="R56" s="27"/>
    </row>
    <row r="57" spans="1:18" ht="42.75">
      <c r="A57" s="45" t="s">
        <v>11808</v>
      </c>
      <c r="B57" s="22" t="s">
        <v>39</v>
      </c>
      <c r="C57" s="47"/>
      <c r="D57" s="60"/>
      <c r="E57" s="242" t="s">
        <v>11811</v>
      </c>
      <c r="F57" s="241"/>
      <c r="G57" s="283" t="s">
        <v>12300</v>
      </c>
      <c r="H57" s="49" t="str">
        <f>IF(VLOOKUP($A57,'B2B - Flux 1&amp;2 - UBL'!$A57:$R748,9,FALSE)=0,"",VLOOKUP($A57,'B2B - Flux 1&amp;2 - UBL'!$A57:$R748,9,FALSE))</f>
        <v>TEXTE</v>
      </c>
      <c r="I57" s="29">
        <f>IF(VLOOKUP($A57,'B2B - Flux 1&amp;2 - UBL'!$A57:$R748,10,FALSE)=0,"",VLOOKUP($A57,'B2B - Flux 1&amp;2 - UBL'!$A57:$R748,10,FALSE))</f>
        <v>50</v>
      </c>
      <c r="J57" s="29" t="str">
        <f>IF(VLOOKUP($A57,'B2B - Flux 1&amp;2 - UBL'!$A57:$R748,11,FALSE)=0,"",VLOOKUP($A57,'B2B - Flux 1&amp;2 - UBL'!$A57:$R748,11,FALSE))</f>
        <v/>
      </c>
      <c r="K57" s="57" t="str">
        <f>IF(VLOOKUP($A57,'B2B - Flux 1&amp;2 - UBL'!$A57:$R748,12,FALSE)=0,"",VLOOKUP($A57,'B2B - Flux 1&amp;2 - UBL'!$A57:$R748,12,FALSE))</f>
        <v/>
      </c>
      <c r="L57" s="27" t="str">
        <f>IF(VLOOKUP($A57,'B2B - Flux 1&amp;2 - UBL'!$A57:$R748,13,FALSE)=0,"",VLOOKUP($A57,'B2B - Flux 1&amp;2 - UBL'!$A57:$R748,13,FALSE))</f>
        <v>Adresse e-mail du point de contact.</v>
      </c>
      <c r="M57" s="283" t="str">
        <f>IF(VLOOKUP($A57,'B2B - Flux 1&amp;2 - UBL'!$A57:$R748,14,FALSE)=0,"",VLOOKUP($A57,'B2B - Flux 1&amp;2 - UBL'!$A57:$R748,14,FALSE))</f>
        <v/>
      </c>
      <c r="N57" s="356" t="str">
        <f>IF(VLOOKUP($A57,'B2B - Flux 1&amp;2 - UBL'!$A57:$R748,15,FALSE)=0,"",VLOOKUP($A57,'B2B - Flux 1&amp;2 - UBL'!$A57:$R748,15,FALSE))</f>
        <v/>
      </c>
      <c r="O57" s="356" t="str">
        <f>IF(VLOOKUP($A57,'B2B - Flux 1&amp;2 - UBL'!$A57:$R748,16,FALSE)=0,"",VLOOKUP($A57,'B2B - Flux 1&amp;2 - UBL'!$A57:$R748,16,FALSE))</f>
        <v/>
      </c>
      <c r="P57" s="362" t="str">
        <f>IF(VLOOKUP($A57,'B2B - Flux 1&amp;2 - UBL'!$A57:$R748,17,FALSE)=0,"",VLOOKUP($A57,'B2B - Flux 1&amp;2 - UBL'!$A57:$R748,17,FALSE))</f>
        <v/>
      </c>
      <c r="Q57" s="362" t="str">
        <f>IF(VLOOKUP($A57,'B2B - Flux 1&amp;2 - UBL'!$A57:$R748,18,FALSE)=0,"",VLOOKUP($A57,'B2B - Flux 1&amp;2 - UBL'!$A57:$R748,18,FALSE))</f>
        <v/>
      </c>
      <c r="R57" s="27"/>
    </row>
    <row r="58" spans="1:18" ht="28.5">
      <c r="A58" s="23" t="s">
        <v>110</v>
      </c>
      <c r="B58" s="22" t="s">
        <v>22</v>
      </c>
      <c r="C58" s="251" t="s">
        <v>111</v>
      </c>
      <c r="D58" s="58"/>
      <c r="E58" s="58"/>
      <c r="F58" s="58"/>
      <c r="G58" s="283" t="s">
        <v>12301</v>
      </c>
      <c r="H58" s="333" t="str">
        <f>IF(VLOOKUP($A58,'B2B - Flux 1&amp;2 - UBL'!$A58:$R749,9,FALSE)=0,"",VLOOKUP($A58,'B2B - Flux 1&amp;2 - UBL'!$A58:$R749,9,FALSE))</f>
        <v/>
      </c>
      <c r="I58" s="333" t="str">
        <f>IF(VLOOKUP($A58,'B2B - Flux 1&amp;2 - UBL'!$A58:$R749,10,FALSE)=0,"",VLOOKUP($A58,'B2B - Flux 1&amp;2 - UBL'!$A58:$R749,10,FALSE))</f>
        <v/>
      </c>
      <c r="J58" s="29" t="str">
        <f>IF(VLOOKUP($A58,'B2B - Flux 1&amp;2 - UBL'!$A58:$R749,11,FALSE)=0,"",VLOOKUP($A58,'B2B - Flux 1&amp;2 - UBL'!$A58:$R749,11,FALSE))</f>
        <v/>
      </c>
      <c r="K58" s="333" t="str">
        <f>IF(VLOOKUP($A58,'B2B - Flux 1&amp;2 - UBL'!$A58:$R749,12,FALSE)=0,"",VLOOKUP($A58,'B2B - Flux 1&amp;2 - UBL'!$A58:$R749,12,FALSE))</f>
        <v/>
      </c>
      <c r="L58" s="351" t="str">
        <f>IF(VLOOKUP($A58,'B2B - Flux 1&amp;2 - UBL'!$A58:$R749,13,FALSE)=0,"",VLOOKUP($A58,'B2B - Flux 1&amp;2 - UBL'!$A58:$R749,13,FALSE))</f>
        <v>Groupe de termes métiers fournissant des informations sur l'Acheteur.</v>
      </c>
      <c r="M58" s="377" t="str">
        <f>IF(VLOOKUP($A58,'B2B - Flux 1&amp;2 - UBL'!$A58:$R749,14,FALSE)=0,"",VLOOKUP($A58,'B2B - Flux 1&amp;2 - UBL'!$A58:$R749,14,FALSE))</f>
        <v/>
      </c>
      <c r="N58" s="378" t="str">
        <f>IF(VLOOKUP($A58,'B2B - Flux 1&amp;2 - UBL'!$A58:$R749,15,FALSE)=0,"",VLOOKUP($A58,'B2B - Flux 1&amp;2 - UBL'!$A58:$R749,15,FALSE))</f>
        <v>X</v>
      </c>
      <c r="O58" s="378" t="str">
        <f>IF(VLOOKUP($A58,'B2B - Flux 1&amp;2 - UBL'!$A58:$R749,16,FALSE)=0,"",VLOOKUP($A58,'B2B - Flux 1&amp;2 - UBL'!$A58:$R749,16,FALSE))</f>
        <v>DEMARRAGE</v>
      </c>
      <c r="P58" s="379" t="str">
        <f>IF(VLOOKUP($A58,'B2B - Flux 1&amp;2 - UBL'!$A58:$R749,17,FALSE)=0,"",VLOOKUP($A58,'B2B - Flux 1&amp;2 - UBL'!$A58:$R749,17,FALSE))</f>
        <v/>
      </c>
      <c r="Q58" s="379" t="str">
        <f>IF(VLOOKUP($A58,'B2B - Flux 1&amp;2 - UBL'!$A58:$R749,18,FALSE)=0,"",VLOOKUP($A58,'B2B - Flux 1&amp;2 - UBL'!$A58:$R749,18,FALSE))</f>
        <v/>
      </c>
      <c r="R58" s="333"/>
    </row>
    <row r="59" spans="1:18" ht="28.5">
      <c r="A59" s="36" t="s">
        <v>113</v>
      </c>
      <c r="B59" s="22" t="s">
        <v>22</v>
      </c>
      <c r="C59" s="32"/>
      <c r="D59" s="33" t="s">
        <v>112</v>
      </c>
      <c r="E59" s="33"/>
      <c r="F59" s="34"/>
      <c r="G59" s="283" t="s">
        <v>12302</v>
      </c>
      <c r="H59" s="49" t="str">
        <f>IF(VLOOKUP($A59,'B2B - Flux 1&amp;2 - UBL'!$A59:$R750,9,FALSE)=0,"",VLOOKUP($A59,'B2B - Flux 1&amp;2 - UBL'!$A59:$R750,9,FALSE))</f>
        <v>TEXTE</v>
      </c>
      <c r="I59" s="49">
        <f>IF(VLOOKUP($A59,'B2B - Flux 1&amp;2 - UBL'!$A59:$R750,10,FALSE)=0,"",VLOOKUP($A59,'B2B - Flux 1&amp;2 - UBL'!$A59:$R750,10,FALSE))</f>
        <v>99</v>
      </c>
      <c r="J59" s="29" t="str">
        <f>IF(VLOOKUP($A59,'B2B - Flux 1&amp;2 - UBL'!$A59:$R750,11,FALSE)=0,"",VLOOKUP($A59,'B2B - Flux 1&amp;2 - UBL'!$A59:$R750,11,FALSE))</f>
        <v/>
      </c>
      <c r="K59" s="57" t="str">
        <f>IF(VLOOKUP($A59,'B2B - Flux 1&amp;2 - UBL'!$A59:$R750,12,FALSE)=0,"",VLOOKUP($A59,'B2B - Flux 1&amp;2 - UBL'!$A59:$R750,12,FALSE))</f>
        <v/>
      </c>
      <c r="L59" s="35" t="str">
        <f>IF(VLOOKUP($A59,'B2B - Flux 1&amp;2 - UBL'!$A59:$R750,13,FALSE)=0,"",VLOOKUP($A59,'B2B - Flux 1&amp;2 - UBL'!$A59:$R750,13,FALSE))</f>
        <v>Nom complet de l'Acheteur.</v>
      </c>
      <c r="M59" s="283" t="str">
        <f>IF(VLOOKUP($A59,'B2B - Flux 1&amp;2 - UBL'!$A59:$R750,14,FALSE)=0,"",VLOOKUP($A59,'B2B - Flux 1&amp;2 - UBL'!$A59:$R750,14,FALSE))</f>
        <v xml:space="preserve"> </v>
      </c>
      <c r="N59" s="356" t="str">
        <f>IF(VLOOKUP($A59,'B2B - Flux 1&amp;2 - UBL'!$A59:$R750,15,FALSE)=0,"",VLOOKUP($A59,'B2B - Flux 1&amp;2 - UBL'!$A59:$R750,15,FALSE))</f>
        <v/>
      </c>
      <c r="O59" s="356" t="str">
        <f>IF(VLOOKUP($A59,'B2B - Flux 1&amp;2 - UBL'!$A59:$R750,16,FALSE)=0,"",VLOOKUP($A59,'B2B - Flux 1&amp;2 - UBL'!$A59:$R750,16,FALSE))</f>
        <v/>
      </c>
      <c r="P59" s="362" t="str">
        <f>IF(VLOOKUP($A59,'B2B - Flux 1&amp;2 - UBL'!$A59:$R750,17,FALSE)=0,"",VLOOKUP($A59,'B2B - Flux 1&amp;2 - UBL'!$A59:$R750,17,FALSE))</f>
        <v>G2.09</v>
      </c>
      <c r="Q59" s="362" t="str">
        <f>IF(VLOOKUP($A59,'B2B - Flux 1&amp;2 - UBL'!$A59:$R750,18,FALSE)=0,"",VLOOKUP($A59,'B2B - Flux 1&amp;2 - UBL'!$A59:$R750,18,FALSE))</f>
        <v/>
      </c>
      <c r="R59" s="27"/>
    </row>
    <row r="60" spans="1:18" ht="42.75">
      <c r="A60" s="36" t="s">
        <v>11812</v>
      </c>
      <c r="B60" s="22" t="s">
        <v>39</v>
      </c>
      <c r="C60" s="32"/>
      <c r="D60" s="33" t="s">
        <v>11814</v>
      </c>
      <c r="E60" s="38"/>
      <c r="F60" s="34"/>
      <c r="G60" s="283" t="s">
        <v>12303</v>
      </c>
      <c r="H60" s="49" t="str">
        <f>IF(VLOOKUP($A60,'B2B - Flux 1&amp;2 - UBL'!$A60:$R751,9,FALSE)=0,"",VLOOKUP($A60,'B2B - Flux 1&amp;2 - UBL'!$A60:$R751,9,FALSE))</f>
        <v>TEXTE</v>
      </c>
      <c r="I60" s="49">
        <f>IF(VLOOKUP($A60,'B2B - Flux 1&amp;2 - UBL'!$A60:$R751,10,FALSE)=0,"",VLOOKUP($A60,'B2B - Flux 1&amp;2 - UBL'!$A60:$R751,10,FALSE))</f>
        <v>100</v>
      </c>
      <c r="J60" s="29" t="str">
        <f>IF(VLOOKUP($A60,'B2B - Flux 1&amp;2 - UBL'!$A60:$R751,11,FALSE)=0,"",VLOOKUP($A60,'B2B - Flux 1&amp;2 - UBL'!$A60:$R751,11,FALSE))</f>
        <v/>
      </c>
      <c r="K60" s="57" t="str">
        <f>IF(VLOOKUP($A60,'B2B - Flux 1&amp;2 - UBL'!$A60:$R751,12,FALSE)=0,"",VLOOKUP($A60,'B2B - Flux 1&amp;2 - UBL'!$A60:$R751,12,FALSE))</f>
        <v/>
      </c>
      <c r="L60" s="27" t="str">
        <f>IF(VLOOKUP($A60,'B2B - Flux 1&amp;2 - UBL'!$A60:$R751,13,FALSE)=0,"",VLOOKUP($A60,'B2B - Flux 1&amp;2 - UBL'!$A60:$R751,13,FALSE))</f>
        <v>Nom par lequel l'Acheteur est connu, autre que la raison sociale de l'Acheteur (également appelé Nom de l'entreprise).</v>
      </c>
      <c r="M60" s="283" t="str">
        <f>IF(VLOOKUP($A60,'B2B - Flux 1&amp;2 - UBL'!$A60:$R751,14,FALSE)=0,"",VLOOKUP($A60,'B2B - Flux 1&amp;2 - UBL'!$A60:$R751,14,FALSE))</f>
        <v>Elle peut être utilisée si elle diffère de la Raison sociale de l'Acheteur.</v>
      </c>
      <c r="N60" s="356" t="str">
        <f>IF(VLOOKUP($A60,'B2B - Flux 1&amp;2 - UBL'!$A60:$R751,15,FALSE)=0,"",VLOOKUP($A60,'B2B - Flux 1&amp;2 - UBL'!$A60:$R751,15,FALSE))</f>
        <v/>
      </c>
      <c r="O60" s="356" t="str">
        <f>IF(VLOOKUP($A60,'B2B - Flux 1&amp;2 - UBL'!$A60:$R751,16,FALSE)=0,"",VLOOKUP($A60,'B2B - Flux 1&amp;2 - UBL'!$A60:$R751,16,FALSE))</f>
        <v/>
      </c>
      <c r="P60" s="362" t="str">
        <f>IF(VLOOKUP($A60,'B2B - Flux 1&amp;2 - UBL'!$A60:$R751,17,FALSE)=0,"",VLOOKUP($A60,'B2B - Flux 1&amp;2 - UBL'!$A60:$R751,17,FALSE))</f>
        <v/>
      </c>
      <c r="Q60" s="362" t="str">
        <f>IF(VLOOKUP($A60,'B2B - Flux 1&amp;2 - UBL'!$A60:$R751,18,FALSE)=0,"",VLOOKUP($A60,'B2B - Flux 1&amp;2 - UBL'!$A60:$R751,18,FALSE))</f>
        <v/>
      </c>
      <c r="R60" s="27"/>
    </row>
    <row r="61" spans="1:18" ht="42.75">
      <c r="A61" s="36" t="s">
        <v>11813</v>
      </c>
      <c r="B61" s="289" t="s">
        <v>45</v>
      </c>
      <c r="C61" s="32"/>
      <c r="D61" s="33" t="s">
        <v>11927</v>
      </c>
      <c r="E61" s="38"/>
      <c r="F61" s="34"/>
      <c r="G61" s="283" t="s">
        <v>12304</v>
      </c>
      <c r="H61" s="49" t="str">
        <f>IF(VLOOKUP($A61,'B2B - Flux 1&amp;2 - UBL'!$A61:$R752,9,FALSE)=0,"",VLOOKUP($A61,'B2B - Flux 1&amp;2 - UBL'!$A61:$R752,9,FALSE))</f>
        <v>IDENTIFIANT</v>
      </c>
      <c r="I61" s="49">
        <f>IF(VLOOKUP($A61,'B2B - Flux 1&amp;2 - UBL'!$A61:$R752,10,FALSE)=0,"",VLOOKUP($A61,'B2B - Flux 1&amp;2 - UBL'!$A61:$R752,10,FALSE))</f>
        <v>80</v>
      </c>
      <c r="J61" s="29" t="str">
        <f>IF(VLOOKUP($A61,'B2B - Flux 1&amp;2 - UBL'!$A61:$R752,11,FALSE)=0,"",VLOOKUP($A61,'B2B - Flux 1&amp;2 - UBL'!$A61:$R752,11,FALSE))</f>
        <v/>
      </c>
      <c r="K61" s="57" t="str">
        <f>IF(VLOOKUP($A61,'B2B - Flux 1&amp;2 - UBL'!$A61:$R752,12,FALSE)=0,"",VLOOKUP($A61,'B2B - Flux 1&amp;2 - UBL'!$A61:$R752,12,FALSE))</f>
        <v/>
      </c>
      <c r="L61" s="35" t="str">
        <f>IF(VLOOKUP($A61,'B2B - Flux 1&amp;2 - UBL'!$A61:$R752,13,FALSE)=0,"",VLOOKUP($A61,'B2B - Flux 1&amp;2 - UBL'!$A61:$R752,13,FALSE))</f>
        <v>Identification de l'Acheteur.</v>
      </c>
      <c r="M61" s="283" t="str">
        <f>IF(VLOOKUP($A61,'B2B - Flux 1&amp;2 - UBL'!$A61:$R752,14,FALSE)=0,"",VLOOKUP($A61,'B2B - Flux 1&amp;2 - UBL'!$A61:$R752,14,FALSE))</f>
        <v>Si aucun schéma d'identification n'est précisé, il devrait être connu de l'Acheteur et du Vendeur, par exemple un identifiant de l'acehteur attribué par le Vendeur préalablement échangé.</v>
      </c>
      <c r="N61" s="356" t="str">
        <f>IF(VLOOKUP($A61,'B2B - Flux 1&amp;2 - UBL'!$A61:$R752,15,FALSE)=0,"",VLOOKUP($A61,'B2B - Flux 1&amp;2 - UBL'!$A61:$R752,15,FALSE))</f>
        <v/>
      </c>
      <c r="O61" s="356" t="str">
        <f>IF(VLOOKUP($A61,'B2B - Flux 1&amp;2 - UBL'!$A61:$R752,16,FALSE)=0,"",VLOOKUP($A61,'B2B - Flux 1&amp;2 - UBL'!$A61:$R752,16,FALSE))</f>
        <v/>
      </c>
      <c r="P61" s="362" t="str">
        <f>IF(VLOOKUP($A61,'B2B - Flux 1&amp;2 - UBL'!$A61:$R752,17,FALSE)=0,"",VLOOKUP($A61,'B2B - Flux 1&amp;2 - UBL'!$A61:$R752,17,FALSE))</f>
        <v>G2.16</v>
      </c>
      <c r="Q61" s="362" t="str">
        <f>IF(VLOOKUP($A61,'B2B - Flux 1&amp;2 - UBL'!$A61:$R752,18,FALSE)=0,"",VLOOKUP($A61,'B2B - Flux 1&amp;2 - UBL'!$A61:$R752,18,FALSE))</f>
        <v/>
      </c>
      <c r="R61" s="27"/>
    </row>
    <row r="62" spans="1:18" ht="42.75">
      <c r="A62" s="36" t="s">
        <v>11813</v>
      </c>
      <c r="B62" s="289" t="s">
        <v>45</v>
      </c>
      <c r="C62" s="32"/>
      <c r="D62" s="33" t="s">
        <v>11927</v>
      </c>
      <c r="E62" s="38"/>
      <c r="F62" s="34"/>
      <c r="G62" s="283" t="s">
        <v>13163</v>
      </c>
      <c r="H62" s="49" t="str">
        <f>IF(VLOOKUP($A62,'B2B - Flux 1&amp;2 - UBL'!$A62:$R753,9,FALSE)=0,"",VLOOKUP($A62,'B2B - Flux 1&amp;2 - UBL'!$A62:$R753,9,FALSE))</f>
        <v>IDENTIFIANT</v>
      </c>
      <c r="I62" s="49">
        <f>IF(VLOOKUP($A62,'B2B - Flux 1&amp;2 - UBL'!$A62:$R753,10,FALSE)=0,"",VLOOKUP($A62,'B2B - Flux 1&amp;2 - UBL'!$A62:$R753,10,FALSE))</f>
        <v>5</v>
      </c>
      <c r="J62" s="29" t="str">
        <f>IF(VLOOKUP($A62,'B2B - Flux 1&amp;2 - UBL'!$A62:$R753,11,FALSE)=0,"",VLOOKUP($A62,'B2B - Flux 1&amp;2 - UBL'!$A62:$R753,11,FALSE))</f>
        <v/>
      </c>
      <c r="K62" s="57" t="str">
        <f>IF(VLOOKUP($A62,'B2B - Flux 1&amp;2 - UBL'!$A62:$R753,12,FALSE)=0,"",VLOOKUP($A62,'B2B - Flux 1&amp;2 - UBL'!$A62:$R753,12,FALSE))</f>
        <v/>
      </c>
      <c r="L62" s="35" t="str">
        <f>IF(VLOOKUP($A62,'B2B - Flux 1&amp;2 - UBL'!$A62:$R753,13,FALSE)=0,"",VLOOKUP($A62,'B2B - Flux 1&amp;2 - UBL'!$A62:$R753,13,FALSE))</f>
        <v>Identifiant du schéma de l'identifiant de l'acheteur</v>
      </c>
      <c r="M62" s="283" t="str">
        <f>IF(VLOOKUP($A62,'B2B - Flux 1&amp;2 - UBL'!$A62:$R753,14,FALSE)=0,"",VLOOKUP($A62,'B2B - Flux 1&amp;2 - UBL'!$A62:$R753,14,FALSE))</f>
        <v>Si aucun schéma d'identification n'est précisé, il devrait être connu de l'Acheteur et du Vendeur, par exemple un identifiant de l'acehteur attribué par le Vendeur préalablement échangé.</v>
      </c>
      <c r="N62" s="356" t="str">
        <f>IF(VLOOKUP($A62,'B2B - Flux 1&amp;2 - UBL'!$A62:$R753,15,FALSE)=0,"",VLOOKUP($A62,'B2B - Flux 1&amp;2 - UBL'!$A62:$R753,15,FALSE))</f>
        <v/>
      </c>
      <c r="O62" s="356" t="str">
        <f>IF(VLOOKUP($A62,'B2B - Flux 1&amp;2 - UBL'!$A62:$R753,16,FALSE)=0,"",VLOOKUP($A62,'B2B - Flux 1&amp;2 - UBL'!$A62:$R753,16,FALSE))</f>
        <v/>
      </c>
      <c r="P62" s="362" t="str">
        <f>IF(VLOOKUP($A62,'B2B - Flux 1&amp;2 - UBL'!$A62:$R753,17,FALSE)=0,"",VLOOKUP($A62,'B2B - Flux 1&amp;2 - UBL'!$A62:$R753,17,FALSE))</f>
        <v/>
      </c>
      <c r="Q62" s="362" t="str">
        <f>IF(VLOOKUP($A62,'B2B - Flux 1&amp;2 - UBL'!$A62:$R753,18,FALSE)=0,"",VLOOKUP($A62,'B2B - Flux 1&amp;2 - UBL'!$A62:$R753,18,FALSE))</f>
        <v/>
      </c>
      <c r="R62" s="27"/>
    </row>
    <row r="63" spans="1:18" ht="42.75">
      <c r="A63" s="36" t="s">
        <v>11813</v>
      </c>
      <c r="B63" s="289" t="s">
        <v>45</v>
      </c>
      <c r="C63" s="32"/>
      <c r="D63" s="33" t="s">
        <v>13161</v>
      </c>
      <c r="E63" s="38"/>
      <c r="F63" s="34"/>
      <c r="G63" s="283" t="s">
        <v>12304</v>
      </c>
      <c r="H63" s="49" t="str">
        <f>IF(VLOOKUP($A63,'B2B - Flux 1&amp;2 - UBL'!$A63:$R754,9,FALSE)=0,"",VLOOKUP($A63,'B2B - Flux 1&amp;2 - UBL'!$A63:$R754,9,FALSE))</f>
        <v>IDENTIFIANT</v>
      </c>
      <c r="I63" s="49">
        <f>IF(VLOOKUP($A63,'B2B - Flux 1&amp;2 - UBL'!$A63:$R754,10,FALSE)=0,"",VLOOKUP($A63,'B2B - Flux 1&amp;2 - UBL'!$A63:$R754,10,FALSE))</f>
        <v>80</v>
      </c>
      <c r="J63" s="29" t="str">
        <f>IF(VLOOKUP($A63,'B2B - Flux 1&amp;2 - UBL'!$A63:$R754,11,FALSE)=0,"",VLOOKUP($A63,'B2B - Flux 1&amp;2 - UBL'!$A63:$R754,11,FALSE))</f>
        <v/>
      </c>
      <c r="K63" s="57" t="str">
        <f>IF(VLOOKUP($A63,'B2B - Flux 1&amp;2 - UBL'!$A63:$R754,12,FALSE)=0,"",VLOOKUP($A63,'B2B - Flux 1&amp;2 - UBL'!$A63:$R754,12,FALSE))</f>
        <v/>
      </c>
      <c r="L63" s="35" t="str">
        <f>IF(VLOOKUP($A63,'B2B - Flux 1&amp;2 - UBL'!$A63:$R754,13,FALSE)=0,"",VLOOKUP($A63,'B2B - Flux 1&amp;2 - UBL'!$A63:$R754,13,FALSE))</f>
        <v>Identification de l'Acheteur.</v>
      </c>
      <c r="M63" s="283" t="str">
        <f>IF(VLOOKUP($A63,'B2B - Flux 1&amp;2 - UBL'!$A63:$R754,14,FALSE)=0,"",VLOOKUP($A63,'B2B - Flux 1&amp;2 - UBL'!$A63:$R754,14,FALSE))</f>
        <v>Si aucun schéma d'identification n'est précisé, il devrait être connu de l'Acheteur et du Vendeur, par exemple un identifiant de l'acehteur attribué par le Vendeur préalablement échangé.</v>
      </c>
      <c r="N63" s="356" t="str">
        <f>IF(VLOOKUP($A63,'B2B - Flux 1&amp;2 - UBL'!$A63:$R754,15,FALSE)=0,"",VLOOKUP($A63,'B2B - Flux 1&amp;2 - UBL'!$A63:$R754,15,FALSE))</f>
        <v/>
      </c>
      <c r="O63" s="356" t="str">
        <f>IF(VLOOKUP($A63,'B2B - Flux 1&amp;2 - UBL'!$A63:$R754,16,FALSE)=0,"",VLOOKUP($A63,'B2B - Flux 1&amp;2 - UBL'!$A63:$R754,16,FALSE))</f>
        <v/>
      </c>
      <c r="P63" s="362" t="str">
        <f>IF(VLOOKUP($A63,'B2B - Flux 1&amp;2 - UBL'!$A63:$R754,17,FALSE)=0,"",VLOOKUP($A63,'B2B - Flux 1&amp;2 - UBL'!$A63:$R754,17,FALSE))</f>
        <v/>
      </c>
      <c r="Q63" s="362" t="str">
        <f>IF(VLOOKUP($A63,'B2B - Flux 1&amp;2 - UBL'!$A63:$R754,18,FALSE)=0,"",VLOOKUP($A63,'B2B - Flux 1&amp;2 - UBL'!$A63:$R754,18,FALSE))</f>
        <v/>
      </c>
      <c r="R63" s="27"/>
    </row>
    <row r="64" spans="1:18" ht="42.75">
      <c r="A64" s="36" t="s">
        <v>11813</v>
      </c>
      <c r="B64" s="289" t="s">
        <v>45</v>
      </c>
      <c r="C64" s="32"/>
      <c r="D64" s="33" t="s">
        <v>13158</v>
      </c>
      <c r="E64" s="38"/>
      <c r="F64" s="34"/>
      <c r="G64" s="283" t="s">
        <v>13164</v>
      </c>
      <c r="H64" s="49" t="str">
        <f>IF(VLOOKUP($A64,'B2B - Flux 1&amp;2 - UBL'!$A64:$R755,9,FALSE)=0,"",VLOOKUP($A64,'B2B - Flux 1&amp;2 - UBL'!$A64:$R755,9,FALSE))</f>
        <v>IDENTIFIANT</v>
      </c>
      <c r="I64" s="49">
        <f>IF(VLOOKUP($A64,'B2B - Flux 1&amp;2 - UBL'!$A64:$R755,10,FALSE)=0,"",VLOOKUP($A64,'B2B - Flux 1&amp;2 - UBL'!$A64:$R755,10,FALSE))</f>
        <v>5</v>
      </c>
      <c r="J64" s="29" t="str">
        <f>IF(VLOOKUP($A64,'B2B - Flux 1&amp;2 - UBL'!$A64:$R755,11,FALSE)=0,"",VLOOKUP($A64,'B2B - Flux 1&amp;2 - UBL'!$A64:$R755,11,FALSE))</f>
        <v/>
      </c>
      <c r="K64" s="57" t="str">
        <f>IF(VLOOKUP($A64,'B2B - Flux 1&amp;2 - UBL'!$A64:$R755,12,FALSE)=0,"",VLOOKUP($A64,'B2B - Flux 1&amp;2 - UBL'!$A64:$R755,12,FALSE))</f>
        <v/>
      </c>
      <c r="L64" s="35" t="str">
        <f>IF(VLOOKUP($A64,'B2B - Flux 1&amp;2 - UBL'!$A64:$R755,13,FALSE)=0,"",VLOOKUP($A64,'B2B - Flux 1&amp;2 - UBL'!$A64:$R755,13,FALSE))</f>
        <v>Identifiant du schéma de l'identifiant de l'acheteur</v>
      </c>
      <c r="M64" s="283" t="str">
        <f>IF(VLOOKUP($A64,'B2B - Flux 1&amp;2 - UBL'!$A64:$R755,14,FALSE)=0,"",VLOOKUP($A64,'B2B - Flux 1&amp;2 - UBL'!$A64:$R755,14,FALSE))</f>
        <v>Si aucun schéma d'identification n'est précisé, il devrait être connu de l'Acheteur et du Vendeur, par exemple un identifiant de l'acehteur attribué par le Vendeur préalablement échangé.</v>
      </c>
      <c r="N64" s="356" t="str">
        <f>IF(VLOOKUP($A64,'B2B - Flux 1&amp;2 - UBL'!$A64:$R755,15,FALSE)=0,"",VLOOKUP($A64,'B2B - Flux 1&amp;2 - UBL'!$A64:$R755,15,FALSE))</f>
        <v/>
      </c>
      <c r="O64" s="356" t="str">
        <f>IF(VLOOKUP($A64,'B2B - Flux 1&amp;2 - UBL'!$A64:$R755,16,FALSE)=0,"",VLOOKUP($A64,'B2B - Flux 1&amp;2 - UBL'!$A64:$R755,16,FALSE))</f>
        <v/>
      </c>
      <c r="P64" s="362" t="str">
        <f>IF(VLOOKUP($A64,'B2B - Flux 1&amp;2 - UBL'!$A64:$R755,17,FALSE)=0,"",VLOOKUP($A64,'B2B - Flux 1&amp;2 - UBL'!$A64:$R755,17,FALSE))</f>
        <v>G2.07</v>
      </c>
      <c r="Q64" s="362" t="str">
        <f>IF(VLOOKUP($A64,'B2B - Flux 1&amp;2 - UBL'!$A64:$R755,18,FALSE)=0,"",VLOOKUP($A64,'B2B - Flux 1&amp;2 - UBL'!$A64:$R755,18,FALSE))</f>
        <v/>
      </c>
      <c r="R64" s="27"/>
    </row>
    <row r="65" spans="1:18" ht="42.75">
      <c r="A65" s="36" t="s">
        <v>11813</v>
      </c>
      <c r="B65" s="289" t="s">
        <v>45</v>
      </c>
      <c r="C65" s="32"/>
      <c r="D65" s="33" t="s">
        <v>13162</v>
      </c>
      <c r="E65" s="38"/>
      <c r="F65" s="34"/>
      <c r="G65" s="283" t="s">
        <v>12304</v>
      </c>
      <c r="H65" s="49" t="str">
        <f>IF(VLOOKUP($A65,'B2B - Flux 1&amp;2 - UBL'!$A65:$R756,9,FALSE)=0,"",VLOOKUP($A65,'B2B - Flux 1&amp;2 - UBL'!$A65:$R756,9,FALSE))</f>
        <v>IDENTIFIANT</v>
      </c>
      <c r="I65" s="49">
        <f>IF(VLOOKUP($A65,'B2B - Flux 1&amp;2 - UBL'!$A65:$R756,10,FALSE)=0,"",VLOOKUP($A65,'B2B - Flux 1&amp;2 - UBL'!$A65:$R756,10,FALSE))</f>
        <v>100</v>
      </c>
      <c r="J65" s="29" t="str">
        <f>IF(VLOOKUP($A65,'B2B - Flux 1&amp;2 - UBL'!$A65:$R756,11,FALSE)=0,"",VLOOKUP($A65,'B2B - Flux 1&amp;2 - UBL'!$A65:$R756,11,FALSE))</f>
        <v/>
      </c>
      <c r="K65" s="57" t="str">
        <f>IF(VLOOKUP($A65,'B2B - Flux 1&amp;2 - UBL'!$A65:$R756,12,FALSE)=0,"",VLOOKUP($A65,'B2B - Flux 1&amp;2 - UBL'!$A65:$R756,12,FALSE))</f>
        <v/>
      </c>
      <c r="L65" s="35" t="str">
        <f>IF(VLOOKUP($A65,'B2B - Flux 1&amp;2 - UBL'!$A65:$R756,13,FALSE)=0,"",VLOOKUP($A65,'B2B - Flux 1&amp;2 - UBL'!$A65:$R756,13,FALSE))</f>
        <v>Identification de l'Acheteur.</v>
      </c>
      <c r="M65" s="283" t="str">
        <f>IF(VLOOKUP($A65,'B2B - Flux 1&amp;2 - UBL'!$A65:$R756,14,FALSE)=0,"",VLOOKUP($A65,'B2B - Flux 1&amp;2 - UBL'!$A65:$R756,14,FALSE))</f>
        <v>Si aucun schéma d'identification n'est précisé, il devrait être connu de l'Acheteur et du Vendeur, par exemple un identifiant de l'acehteur attribué par le Vendeur préalablement échangé.</v>
      </c>
      <c r="N65" s="356" t="str">
        <f>IF(VLOOKUP($A65,'B2B - Flux 1&amp;2 - UBL'!$A65:$R756,15,FALSE)=0,"",VLOOKUP($A65,'B2B - Flux 1&amp;2 - UBL'!$A65:$R756,15,FALSE))</f>
        <v/>
      </c>
      <c r="O65" s="356" t="str">
        <f>IF(VLOOKUP($A65,'B2B - Flux 1&amp;2 - UBL'!$A65:$R756,16,FALSE)=0,"",VLOOKUP($A65,'B2B - Flux 1&amp;2 - UBL'!$A65:$R756,16,FALSE))</f>
        <v/>
      </c>
      <c r="P65" s="362" t="str">
        <f>IF(VLOOKUP($A65,'B2B - Flux 1&amp;2 - UBL'!$A65:$R756,17,FALSE)=0,"",VLOOKUP($A65,'B2B - Flux 1&amp;2 - UBL'!$A65:$R756,17,FALSE))</f>
        <v>G2.19
G2.29</v>
      </c>
      <c r="Q65" s="362" t="str">
        <f>IF(VLOOKUP($A65,'B2B - Flux 1&amp;2 - UBL'!$A65:$R756,18,FALSE)=0,"",VLOOKUP($A65,'B2B - Flux 1&amp;2 - UBL'!$A65:$R756,18,FALSE))</f>
        <v/>
      </c>
      <c r="R65" s="27"/>
    </row>
    <row r="66" spans="1:18" ht="42.75">
      <c r="A66" s="36" t="s">
        <v>11813</v>
      </c>
      <c r="B66" s="289" t="s">
        <v>45</v>
      </c>
      <c r="C66" s="32"/>
      <c r="D66" s="33" t="s">
        <v>13159</v>
      </c>
      <c r="E66" s="38"/>
      <c r="F66" s="34"/>
      <c r="G66" s="283" t="s">
        <v>13164</v>
      </c>
      <c r="H66" s="49" t="str">
        <f>IF(VLOOKUP($A66,'B2B - Flux 1&amp;2 - UBL'!$A66:$R757,9,FALSE)=0,"",VLOOKUP($A66,'B2B - Flux 1&amp;2 - UBL'!$A66:$R757,9,FALSE))</f>
        <v>IDENTIFIANT</v>
      </c>
      <c r="I66" s="49">
        <f>IF(VLOOKUP($A66,'B2B - Flux 1&amp;2 - UBL'!$A66:$R757,10,FALSE)=0,"",VLOOKUP($A66,'B2B - Flux 1&amp;2 - UBL'!$A66:$R757,10,FALSE))</f>
        <v>5</v>
      </c>
      <c r="J66" s="29" t="str">
        <f>IF(VLOOKUP($A66,'B2B - Flux 1&amp;2 - UBL'!$A66:$R757,11,FALSE)=0,"",VLOOKUP($A66,'B2B - Flux 1&amp;2 - UBL'!$A66:$R757,11,FALSE))</f>
        <v/>
      </c>
      <c r="K66" s="57" t="str">
        <f>IF(VLOOKUP($A66,'B2B - Flux 1&amp;2 - UBL'!$A66:$R757,12,FALSE)=0,"",VLOOKUP($A66,'B2B - Flux 1&amp;2 - UBL'!$A66:$R757,12,FALSE))</f>
        <v/>
      </c>
      <c r="L66" s="35" t="str">
        <f>IF(VLOOKUP($A66,'B2B - Flux 1&amp;2 - UBL'!$A66:$R757,13,FALSE)=0,"",VLOOKUP($A66,'B2B - Flux 1&amp;2 - UBL'!$A66:$R757,13,FALSE))</f>
        <v>Identifiant du schéma de l'identifiant de l'acheteur</v>
      </c>
      <c r="M66" s="283" t="str">
        <f>IF(VLOOKUP($A66,'B2B - Flux 1&amp;2 - UBL'!$A66:$R757,14,FALSE)=0,"",VLOOKUP($A66,'B2B - Flux 1&amp;2 - UBL'!$A66:$R757,14,FALSE))</f>
        <v>Si aucun schéma d'identification n'est précisé, il devrait être connu de l'Acheteur et du Vendeur, par exemple un identifiant de l'acehteur attribué par le Vendeur préalablement échangé.</v>
      </c>
      <c r="N66" s="356" t="str">
        <f>IF(VLOOKUP($A66,'B2B - Flux 1&amp;2 - UBL'!$A66:$R757,15,FALSE)=0,"",VLOOKUP($A66,'B2B - Flux 1&amp;2 - UBL'!$A66:$R757,15,FALSE))</f>
        <v/>
      </c>
      <c r="O66" s="356" t="str">
        <f>IF(VLOOKUP($A66,'B2B - Flux 1&amp;2 - UBL'!$A66:$R757,16,FALSE)=0,"",VLOOKUP($A66,'B2B - Flux 1&amp;2 - UBL'!$A66:$R757,16,FALSE))</f>
        <v/>
      </c>
      <c r="P66" s="362" t="str">
        <f>IF(VLOOKUP($A66,'B2B - Flux 1&amp;2 - UBL'!$A66:$R757,17,FALSE)=0,"",VLOOKUP($A66,'B2B - Flux 1&amp;2 - UBL'!$A66:$R757,17,FALSE))</f>
        <v/>
      </c>
      <c r="Q66" s="362" t="str">
        <f>IF(VLOOKUP($A66,'B2B - Flux 1&amp;2 - UBL'!$A66:$R757,18,FALSE)=0,"",VLOOKUP($A66,'B2B - Flux 1&amp;2 - UBL'!$A66:$R757,18,FALSE))</f>
        <v/>
      </c>
      <c r="R66" s="27"/>
    </row>
    <row r="67" spans="1:18" ht="57">
      <c r="A67" s="36" t="s">
        <v>114</v>
      </c>
      <c r="B67" s="22" t="s">
        <v>39</v>
      </c>
      <c r="C67" s="32"/>
      <c r="D67" s="33" t="s">
        <v>82</v>
      </c>
      <c r="E67" s="33"/>
      <c r="F67" s="34"/>
      <c r="G67" s="283" t="s">
        <v>12305</v>
      </c>
      <c r="H67" s="49" t="str">
        <f>IF(VLOOKUP($A67,'B2B - Flux 1&amp;2 - UBL'!$A67:$R758,9,FALSE)=0,"",VLOOKUP($A67,'B2B - Flux 1&amp;2 - UBL'!$A67:$R758,9,FALSE))</f>
        <v>IDENTIFIANT</v>
      </c>
      <c r="I67" s="49">
        <f>IF(VLOOKUP($A67,'B2B - Flux 1&amp;2 - UBL'!$A67:$R758,10,FALSE)=0,"",VLOOKUP($A67,'B2B - Flux 1&amp;2 - UBL'!$A67:$R758,10,FALSE))</f>
        <v>9</v>
      </c>
      <c r="J67" s="29" t="str">
        <f>IF(VLOOKUP($A67,'B2B - Flux 1&amp;2 - UBL'!$A67:$R758,11,FALSE)=0,"",VLOOKUP($A67,'B2B - Flux 1&amp;2 - UBL'!$A67:$R758,11,FALSE))</f>
        <v/>
      </c>
      <c r="K67" s="26" t="str">
        <f>IF(VLOOKUP($A67,'B2B - Flux 1&amp;2 - UBL'!$A67:$R758,12,FALSE)=0,"",VLOOKUP($A67,'B2B - Flux 1&amp;2 - UBL'!$A67:$R758,12,FALSE))</f>
        <v/>
      </c>
      <c r="L67" s="27" t="str">
        <f>IF(VLOOKUP($A67,'B2B - Flux 1&amp;2 - UBL'!$A67:$R758,13,FALSE)=0,"",VLOOKUP($A67,'B2B - Flux 1&amp;2 - UBL'!$A67:$R758,13,FALSE))</f>
        <v>Identifiant délivré par un organisme d’enregistrement officiel, qui identifie l'Acheteur comme une entité juridique ou une personne morale.</v>
      </c>
      <c r="M67" s="283" t="str">
        <f>IF(VLOOKUP($A67,'B2B - Flux 1&amp;2 - UBL'!$A67:$R758,14,FALSE)=0,"",VLOOKUP($A67,'B2B - Flux 1&amp;2 - UBL'!$A67:$R758,14,FALSE))</f>
        <v>Si aucun schéma d'identification n'est précisé, il devrait être connu de l'Acheteur et du Vendeur, par exemple un identifiant exclusivement utilisé dans l'environnement juridique applicable.</v>
      </c>
      <c r="N67" s="356" t="str">
        <f>IF(VLOOKUP($A67,'B2B - Flux 1&amp;2 - UBL'!$A67:$R758,15,FALSE)=0,"",VLOOKUP($A67,'B2B - Flux 1&amp;2 - UBL'!$A67:$R758,15,FALSE))</f>
        <v>X</v>
      </c>
      <c r="O67" s="356" t="str">
        <f>IF(VLOOKUP($A67,'B2B - Flux 1&amp;2 - UBL'!$A67:$R758,16,FALSE)=0,"",VLOOKUP($A67,'B2B - Flux 1&amp;2 - UBL'!$A67:$R758,16,FALSE))</f>
        <v>DEMARRAGE</v>
      </c>
      <c r="P67" s="362" t="str">
        <f>IF(VLOOKUP($A67,'B2B - Flux 1&amp;2 - UBL'!$A67:$R758,17,FALSE)=0,"",VLOOKUP($A67,'B2B - Flux 1&amp;2 - UBL'!$A67:$R758,17,FALSE))</f>
        <v>G1.63
G1.58</v>
      </c>
      <c r="Q67" s="362" t="str">
        <f>IF(VLOOKUP($A67,'B2B - Flux 1&amp;2 - UBL'!$A67:$R758,18,FALSE)=0,"",VLOOKUP($A67,'B2B - Flux 1&amp;2 - UBL'!$A67:$R758,18,FALSE))</f>
        <v/>
      </c>
      <c r="R67" s="27"/>
    </row>
    <row r="68" spans="1:18" ht="42.75">
      <c r="A68" s="36" t="s">
        <v>114</v>
      </c>
      <c r="B68" s="22" t="s">
        <v>39</v>
      </c>
      <c r="C68" s="32"/>
      <c r="D68" s="33" t="s">
        <v>11927</v>
      </c>
      <c r="E68" s="33"/>
      <c r="F68" s="34"/>
      <c r="G68" s="283" t="s">
        <v>12305</v>
      </c>
      <c r="H68" s="49" t="str">
        <f>IF(VLOOKUP($A68,'B2B - Flux 1&amp;2 - UBL'!$A68:$R759,9,FALSE)=0,"",VLOOKUP($A68,'B2B - Flux 1&amp;2 - UBL'!$A68:$R759,9,FALSE))</f>
        <v>IDENTIFIANT</v>
      </c>
      <c r="I68" s="49" t="str">
        <f>IF(VLOOKUP($A68,'B2B - Flux 1&amp;2 - UBL'!$A68:$R759,10,FALSE)=0,"",VLOOKUP($A68,'B2B - Flux 1&amp;2 - UBL'!$A68:$R759,10,FALSE))</f>
        <v/>
      </c>
      <c r="J68" s="29" t="str">
        <f>IF(VLOOKUP($A68,'B2B - Flux 1&amp;2 - UBL'!$A68:$R759,11,FALSE)=0,"",VLOOKUP($A68,'B2B - Flux 1&amp;2 - UBL'!$A68:$R759,11,FALSE))</f>
        <v/>
      </c>
      <c r="K68" s="26" t="str">
        <f>IF(VLOOKUP($A68,'B2B - Flux 1&amp;2 - UBL'!$A68:$R759,12,FALSE)=0,"",VLOOKUP($A68,'B2B - Flux 1&amp;2 - UBL'!$A68:$R759,12,FALSE))</f>
        <v/>
      </c>
      <c r="L68" s="27" t="str">
        <f>IF(VLOOKUP($A68,'B2B - Flux 1&amp;2 - UBL'!$A68:$R759,13,FALSE)=0,"",VLOOKUP($A68,'B2B - Flux 1&amp;2 - UBL'!$A68:$R759,13,FALSE))</f>
        <v>Identifiant du schéma de l'identifiant d'enregistrement légal de l'acheteur</v>
      </c>
      <c r="M68" s="283" t="str">
        <f>IF(VLOOKUP($A68,'B2B - Flux 1&amp;2 - UBL'!$A68:$R759,14,FALSE)=0,"",VLOOKUP($A68,'B2B - Flux 1&amp;2 - UBL'!$A68:$R759,14,FALSE))</f>
        <v>S'il est utilisé, l'identifiant du schéma doit être choisi parmi les entrées  de liste publiée par l'agence de maintenance ISO 6523.</v>
      </c>
      <c r="N68" s="356" t="str">
        <f>IF(VLOOKUP($A68,'B2B - Flux 1&amp;2 - UBL'!$A68:$R759,15,FALSE)=0,"",VLOOKUP($A68,'B2B - Flux 1&amp;2 - UBL'!$A68:$R759,15,FALSE))</f>
        <v>X</v>
      </c>
      <c r="O68" s="356" t="str">
        <f>IF(VLOOKUP($A68,'B2B - Flux 1&amp;2 - UBL'!$A68:$R759,16,FALSE)=0,"",VLOOKUP($A68,'B2B - Flux 1&amp;2 - UBL'!$A68:$R759,16,FALSE))</f>
        <v>DEMARRAGE</v>
      </c>
      <c r="P68" s="362" t="str">
        <f>IF(VLOOKUP($A68,'B2B - Flux 1&amp;2 - UBL'!$A68:$R759,17,FALSE)=0,"",VLOOKUP($A68,'B2B - Flux 1&amp;2 - UBL'!$A68:$R759,17,FALSE))</f>
        <v/>
      </c>
      <c r="Q68" s="362" t="str">
        <f>IF(VLOOKUP($A68,'B2B - Flux 1&amp;2 - UBL'!$A68:$R759,18,FALSE)=0,"",VLOOKUP($A68,'B2B - Flux 1&amp;2 - UBL'!$A68:$R759,18,FALSE))</f>
        <v/>
      </c>
      <c r="R68" s="27"/>
    </row>
    <row r="69" spans="1:18" ht="71.25">
      <c r="A69" s="36" t="s">
        <v>115</v>
      </c>
      <c r="B69" s="22" t="s">
        <v>39</v>
      </c>
      <c r="C69" s="32"/>
      <c r="D69" s="33" t="s">
        <v>116</v>
      </c>
      <c r="E69" s="33"/>
      <c r="F69" s="33"/>
      <c r="G69" s="283" t="s">
        <v>12306</v>
      </c>
      <c r="H69" s="49" t="str">
        <f>IF(VLOOKUP($A69,'B2B - Flux 1&amp;2 - UBL'!$A69:$R760,9,FALSE)=0,"",VLOOKUP($A69,'B2B - Flux 1&amp;2 - UBL'!$A69:$R760,9,FALSE))</f>
        <v>IDENTIFIANT</v>
      </c>
      <c r="I69" s="49">
        <f>IF(VLOOKUP($A69,'B2B - Flux 1&amp;2 - UBL'!$A69:$R760,10,FALSE)=0,"",VLOOKUP($A69,'B2B - Flux 1&amp;2 - UBL'!$A69:$R760,10,FALSE))</f>
        <v>15</v>
      </c>
      <c r="J69" s="29" t="str">
        <f>IF(VLOOKUP($A69,'B2B - Flux 1&amp;2 - UBL'!$A69:$R760,11,FALSE)=0,"",VLOOKUP($A69,'B2B - Flux 1&amp;2 - UBL'!$A69:$R760,11,FALSE))</f>
        <v>ISO 3166</v>
      </c>
      <c r="K69" s="26" t="str">
        <f>IF(VLOOKUP($A69,'B2B - Flux 1&amp;2 - UBL'!$A69:$R760,12,FALSE)=0,"",VLOOKUP($A69,'B2B - Flux 1&amp;2 - UBL'!$A69:$R760,12,FALSE))</f>
        <v/>
      </c>
      <c r="L69" s="27" t="str">
        <f>IF(VLOOKUP($A69,'B2B - Flux 1&amp;2 - UBL'!$A69:$R760,13,FALSE)=0,"",VLOOKUP($A69,'B2B - Flux 1&amp;2 - UBL'!$A69:$R760,13,FALSE))</f>
        <v>Identifiant à la TVA de l'Acheteur (également appelé Numéro d'identification à la TVA de l'acheteur).</v>
      </c>
      <c r="M69" s="283" t="str">
        <f>IF(VLOOKUP($A69,'B2B - Flux 1&amp;2 - UBL'!$A69:$R760,14,FALSE)=0,"",VLOOKUP($A69,'B2B - Flux 1&amp;2 - UBL'!$A69:$R760,14,FALSE))</f>
        <v>Selon l'Article 215 de la Directive 2006/112/CE du Conseil [2], le numéro individuel d'identification à la TVA comporte un préfixe conforme à l’ISO 3166-1 alpha-2 permettant d'identifier l'État membre par lequel il a été attribué. Néanmoins, la Grèce est autorisée à utiliser le préfixe « EL ».</v>
      </c>
      <c r="N69" s="356" t="str">
        <f>IF(VLOOKUP($A69,'B2B - Flux 1&amp;2 - UBL'!$A69:$R760,15,FALSE)=0,"",VLOOKUP($A69,'B2B - Flux 1&amp;2 - UBL'!$A69:$R760,15,FALSE))</f>
        <v>X</v>
      </c>
      <c r="O69" s="356" t="str">
        <f>IF(VLOOKUP($A69,'B2B - Flux 1&amp;2 - UBL'!$A69:$R760,16,FALSE)=0,"",VLOOKUP($A69,'B2B - Flux 1&amp;2 - UBL'!$A69:$R760,16,FALSE))</f>
        <v>DEMARRAGE</v>
      </c>
      <c r="P69" s="362" t="str">
        <f>IF(VLOOKUP($A69,'B2B - Flux 1&amp;2 - UBL'!$A69:$R760,17,FALSE)=0,"",VLOOKUP($A69,'B2B - Flux 1&amp;2 - UBL'!$A69:$R760,17,FALSE))</f>
        <v>G1.41</v>
      </c>
      <c r="Q69" s="362" t="str">
        <f>IF(VLOOKUP($A69,'B2B - Flux 1&amp;2 - UBL'!$A69:$R760,18,FALSE)=0,"",VLOOKUP($A69,'B2B - Flux 1&amp;2 - UBL'!$A69:$R760,18,FALSE))</f>
        <v/>
      </c>
      <c r="R69" s="27"/>
    </row>
    <row r="70" spans="1:18" ht="28.5">
      <c r="A70" s="36" t="s">
        <v>117</v>
      </c>
      <c r="B70" s="22" t="s">
        <v>39</v>
      </c>
      <c r="C70" s="32"/>
      <c r="D70" s="33" t="s">
        <v>118</v>
      </c>
      <c r="E70" s="33"/>
      <c r="F70" s="33"/>
      <c r="G70" s="283" t="s">
        <v>12307</v>
      </c>
      <c r="H70" s="49" t="str">
        <f>IF(VLOOKUP($A70,'B2B - Flux 1&amp;2 - UBL'!$A70:$R761,9,FALSE)=0,"",VLOOKUP($A70,'B2B - Flux 1&amp;2 - UBL'!$A70:$R761,9,FALSE))</f>
        <v>IDENTIFIANT</v>
      </c>
      <c r="I70" s="49">
        <f>IF(VLOOKUP($A70,'B2B - Flux 1&amp;2 - UBL'!$A70:$R761,10,FALSE)=0,"",VLOOKUP($A70,'B2B - Flux 1&amp;2 - UBL'!$A70:$R761,10,FALSE))</f>
        <v>40</v>
      </c>
      <c r="J70" s="29" t="str">
        <f>IF(VLOOKUP($A70,'B2B - Flux 1&amp;2 - UBL'!$A70:$R761,11,FALSE)=0,"",VLOOKUP($A70,'B2B - Flux 1&amp;2 - UBL'!$A70:$R761,11,FALSE))</f>
        <v/>
      </c>
      <c r="K70" s="26" t="str">
        <f>IF(VLOOKUP($A70,'B2B - Flux 1&amp;2 - UBL'!$A70:$R761,12,FALSE)=0,"",VLOOKUP($A70,'B2B - Flux 1&amp;2 - UBL'!$A70:$R761,12,FALSE))</f>
        <v/>
      </c>
      <c r="L70" s="27" t="str">
        <f>IF(VLOOKUP($A70,'B2B - Flux 1&amp;2 - UBL'!$A70:$R761,13,FALSE)=0,"",VLOOKUP($A70,'B2B - Flux 1&amp;2 - UBL'!$A70:$R761,13,FALSE))</f>
        <v>Identifie l'adresse électronique de l'Acheteur à laquelle il convient qu'un document commercial soit transmis.</v>
      </c>
      <c r="M70" s="283" t="str">
        <f>IF(VLOOKUP($A70,'B2B - Flux 1&amp;2 - UBL'!$A70:$R761,14,FALSE)=0,"",VLOOKUP($A70,'B2B - Flux 1&amp;2 - UBL'!$A70:$R761,14,FALSE))</f>
        <v/>
      </c>
      <c r="N70" s="356" t="str">
        <f>IF(VLOOKUP($A70,'B2B - Flux 1&amp;2 - UBL'!$A70:$R761,15,FALSE)=0,"",VLOOKUP($A70,'B2B - Flux 1&amp;2 - UBL'!$A70:$R761,15,FALSE))</f>
        <v/>
      </c>
      <c r="O70" s="356" t="str">
        <f>IF(VLOOKUP($A70,'B2B - Flux 1&amp;2 - UBL'!$A70:$R761,16,FALSE)=0,"",VLOOKUP($A70,'B2B - Flux 1&amp;2 - UBL'!$A70:$R761,16,FALSE))</f>
        <v/>
      </c>
      <c r="P70" s="362" t="str">
        <f>IF(VLOOKUP($A70,'B2B - Flux 1&amp;2 - UBL'!$A70:$R761,17,FALSE)=0,"",VLOOKUP($A70,'B2B - Flux 1&amp;2 - UBL'!$A70:$R761,17,FALSE))</f>
        <v/>
      </c>
      <c r="Q70" s="362" t="str">
        <f>IF(VLOOKUP($A70,'B2B - Flux 1&amp;2 - UBL'!$A70:$R761,18,FALSE)=0,"",VLOOKUP($A70,'B2B - Flux 1&amp;2 - UBL'!$A70:$R761,18,FALSE))</f>
        <v/>
      </c>
      <c r="R70" s="27"/>
    </row>
    <row r="71" spans="1:18" ht="28.5">
      <c r="A71" s="36" t="s">
        <v>119</v>
      </c>
      <c r="B71" s="22" t="s">
        <v>22</v>
      </c>
      <c r="C71" s="32"/>
      <c r="D71" s="50" t="s">
        <v>11851</v>
      </c>
      <c r="E71" s="33"/>
      <c r="F71" s="33"/>
      <c r="G71" s="283" t="s">
        <v>12308</v>
      </c>
      <c r="H71" s="333" t="str">
        <f>IF(VLOOKUP($A71,'B2B - Flux 1&amp;2 - UBL'!$A71:$R762,9,FALSE)=0,"",VLOOKUP($A71,'B2B - Flux 1&amp;2 - UBL'!$A71:$R762,9,FALSE))</f>
        <v/>
      </c>
      <c r="I71" s="333" t="str">
        <f>IF(VLOOKUP($A71,'B2B - Flux 1&amp;2 - UBL'!$A71:$R762,10,FALSE)=0,"",VLOOKUP($A71,'B2B - Flux 1&amp;2 - UBL'!$A71:$R762,10,FALSE))</f>
        <v/>
      </c>
      <c r="J71" s="29" t="str">
        <f>IF(VLOOKUP($A71,'B2B - Flux 1&amp;2 - UBL'!$A71:$R762,11,FALSE)=0,"",VLOOKUP($A71,'B2B - Flux 1&amp;2 - UBL'!$A71:$R762,11,FALSE))</f>
        <v/>
      </c>
      <c r="K71" s="333" t="str">
        <f>IF(VLOOKUP($A71,'B2B - Flux 1&amp;2 - UBL'!$A71:$R762,12,FALSE)=0,"",VLOOKUP($A71,'B2B - Flux 1&amp;2 - UBL'!$A71:$R762,12,FALSE))</f>
        <v/>
      </c>
      <c r="L71" s="351" t="str">
        <f>IF(VLOOKUP($A71,'B2B - Flux 1&amp;2 - UBL'!$A71:$R762,13,FALSE)=0,"",VLOOKUP($A71,'B2B - Flux 1&amp;2 - UBL'!$A71:$R762,13,FALSE))</f>
        <v>Groupe de termes métiers fournissant des informations sur l'adresse postale de l'Acheteur.</v>
      </c>
      <c r="M71" s="377" t="str">
        <f>IF(VLOOKUP($A71,'B2B - Flux 1&amp;2 - UBL'!$A71:$R762,14,FALSE)=0,"",VLOOKUP($A71,'B2B - Flux 1&amp;2 - UBL'!$A71:$R762,14,FALSE))</f>
        <v>Les éléments pertinents de l'adresse doivent être remplis pour se conformer aux exigences légales.</v>
      </c>
      <c r="N71" s="378" t="str">
        <f>IF(VLOOKUP($A71,'B2B - Flux 1&amp;2 - UBL'!$A71:$R762,15,FALSE)=0,"",VLOOKUP($A71,'B2B - Flux 1&amp;2 - UBL'!$A71:$R762,15,FALSE))</f>
        <v>X</v>
      </c>
      <c r="O71" s="378" t="str">
        <f>IF(VLOOKUP($A71,'B2B - Flux 1&amp;2 - UBL'!$A71:$R762,16,FALSE)=0,"",VLOOKUP($A71,'B2B - Flux 1&amp;2 - UBL'!$A71:$R762,16,FALSE))</f>
        <v>DEMARRAGE</v>
      </c>
      <c r="P71" s="379" t="str">
        <f>IF(VLOOKUP($A71,'B2B - Flux 1&amp;2 - UBL'!$A71:$R762,17,FALSE)=0,"",VLOOKUP($A71,'B2B - Flux 1&amp;2 - UBL'!$A71:$R762,17,FALSE))</f>
        <v/>
      </c>
      <c r="Q71" s="379" t="str">
        <f>IF(VLOOKUP($A71,'B2B - Flux 1&amp;2 - UBL'!$A71:$R762,18,FALSE)=0,"",VLOOKUP($A71,'B2B - Flux 1&amp;2 - UBL'!$A71:$R762,18,FALSE))</f>
        <v/>
      </c>
      <c r="R71" s="333"/>
    </row>
    <row r="72" spans="1:18" ht="28.5">
      <c r="A72" s="45" t="s">
        <v>120</v>
      </c>
      <c r="B72" s="22" t="s">
        <v>39</v>
      </c>
      <c r="C72" s="32"/>
      <c r="D72" s="51"/>
      <c r="E72" s="52" t="s">
        <v>121</v>
      </c>
      <c r="F72" s="52"/>
      <c r="G72" s="283" t="s">
        <v>12309</v>
      </c>
      <c r="H72" s="49" t="str">
        <f>IF(VLOOKUP($A72,'B2B - Flux 1&amp;2 - UBL'!$A72:$R763,9,FALSE)=0,"",VLOOKUP($A72,'B2B - Flux 1&amp;2 - UBL'!$A72:$R763,9,FALSE))</f>
        <v>TEXTE</v>
      </c>
      <c r="I72" s="29">
        <f>IF(VLOOKUP($A72,'B2B - Flux 1&amp;2 - UBL'!$A72:$R763,10,FALSE)=0,"",VLOOKUP($A72,'B2B - Flux 1&amp;2 - UBL'!$A72:$R763,10,FALSE))</f>
        <v>255</v>
      </c>
      <c r="J72" s="29" t="str">
        <f>IF(VLOOKUP($A72,'B2B - Flux 1&amp;2 - UBL'!$A72:$R763,11,FALSE)=0,"",VLOOKUP($A72,'B2B - Flux 1&amp;2 - UBL'!$A72:$R763,11,FALSE))</f>
        <v/>
      </c>
      <c r="K72" s="57" t="str">
        <f>IF(VLOOKUP($A72,'B2B - Flux 1&amp;2 - UBL'!$A72:$R763,12,FALSE)=0,"",VLOOKUP($A72,'B2B - Flux 1&amp;2 - UBL'!$A72:$R763,12,FALSE))</f>
        <v/>
      </c>
      <c r="L72" s="27" t="str">
        <f>IF(VLOOKUP($A72,'B2B - Flux 1&amp;2 - UBL'!$A72:$R763,13,FALSE)=0,"",VLOOKUP($A72,'B2B - Flux 1&amp;2 - UBL'!$A72:$R763,13,FALSE))</f>
        <v>Ligne principale d'une adresse.</v>
      </c>
      <c r="M72" s="283" t="str">
        <f>IF(VLOOKUP($A72,'B2B - Flux 1&amp;2 - UBL'!$A72:$R763,14,FALSE)=0,"",VLOOKUP($A72,'B2B - Flux 1&amp;2 - UBL'!$A72:$R763,14,FALSE))</f>
        <v>Généralement, le nom et le numéro de la rue ou la boîte postale.</v>
      </c>
      <c r="N72" s="356" t="str">
        <f>IF(VLOOKUP($A72,'B2B - Flux 1&amp;2 - UBL'!$A72:$R763,15,FALSE)=0,"",VLOOKUP($A72,'B2B - Flux 1&amp;2 - UBL'!$A72:$R763,15,FALSE))</f>
        <v>X</v>
      </c>
      <c r="O72" s="356" t="str">
        <f>IF(VLOOKUP($A72,'B2B - Flux 1&amp;2 - UBL'!$A72:$R763,16,FALSE)=0,"",VLOOKUP($A72,'B2B - Flux 1&amp;2 - UBL'!$A72:$R763,16,FALSE))</f>
        <v>DEMARRAGE</v>
      </c>
      <c r="P72" s="362" t="str">
        <f>IF(VLOOKUP($A72,'B2B - Flux 1&amp;2 - UBL'!$A72:$R763,17,FALSE)=0,"",VLOOKUP($A72,'B2B - Flux 1&amp;2 - UBL'!$A72:$R763,17,FALSE))</f>
        <v/>
      </c>
      <c r="Q72" s="362" t="str">
        <f>IF(VLOOKUP($A72,'B2B - Flux 1&amp;2 - UBL'!$A72:$R763,18,FALSE)=0,"",VLOOKUP($A72,'B2B - Flux 1&amp;2 - UBL'!$A72:$R763,18,FALSE))</f>
        <v/>
      </c>
      <c r="R72" s="27"/>
    </row>
    <row r="73" spans="1:18" ht="28.5">
      <c r="A73" s="45" t="s">
        <v>122</v>
      </c>
      <c r="B73" s="22" t="s">
        <v>39</v>
      </c>
      <c r="C73" s="32"/>
      <c r="D73" s="51"/>
      <c r="E73" s="52" t="s">
        <v>123</v>
      </c>
      <c r="F73" s="52"/>
      <c r="G73" s="283" t="s">
        <v>12310</v>
      </c>
      <c r="H73" s="49" t="str">
        <f>IF(VLOOKUP($A73,'B2B - Flux 1&amp;2 - UBL'!$A73:$R764,9,FALSE)=0,"",VLOOKUP($A73,'B2B - Flux 1&amp;2 - UBL'!$A73:$R764,9,FALSE))</f>
        <v>TEXTE</v>
      </c>
      <c r="I73" s="29">
        <f>IF(VLOOKUP($A73,'B2B - Flux 1&amp;2 - UBL'!$A73:$R764,10,FALSE)=0,"",VLOOKUP($A73,'B2B - Flux 1&amp;2 - UBL'!$A73:$R764,10,FALSE))</f>
        <v>255</v>
      </c>
      <c r="J73" s="29" t="str">
        <f>IF(VLOOKUP($A73,'B2B - Flux 1&amp;2 - UBL'!$A73:$R764,11,FALSE)=0,"",VLOOKUP($A73,'B2B - Flux 1&amp;2 - UBL'!$A73:$R764,11,FALSE))</f>
        <v/>
      </c>
      <c r="K73" s="57" t="str">
        <f>IF(VLOOKUP($A73,'B2B - Flux 1&amp;2 - UBL'!$A73:$R764,12,FALSE)=0,"",VLOOKUP($A73,'B2B - Flux 1&amp;2 - UBL'!$A73:$R764,12,FALSE))</f>
        <v/>
      </c>
      <c r="L73" s="27" t="str">
        <f>IF(VLOOKUP($A73,'B2B - Flux 1&amp;2 - UBL'!$A73:$R764,13,FALSE)=0,"",VLOOKUP($A73,'B2B - Flux 1&amp;2 - UBL'!$A73:$R764,13,FALSE))</f>
        <v>Ligne supplémentaire d'une adresse, qui peut être utilisée pour donner des précisions et compléter la ligne principale.</v>
      </c>
      <c r="M73" s="283" t="str">
        <f>IF(VLOOKUP($A73,'B2B - Flux 1&amp;2 - UBL'!$A73:$R764,14,FALSE)=0,"",VLOOKUP($A73,'B2B - Flux 1&amp;2 - UBL'!$A73:$R764,14,FALSE))</f>
        <v/>
      </c>
      <c r="N73" s="356" t="str">
        <f>IF(VLOOKUP($A73,'B2B - Flux 1&amp;2 - UBL'!$A73:$R764,15,FALSE)=0,"",VLOOKUP($A73,'B2B - Flux 1&amp;2 - UBL'!$A73:$R764,15,FALSE))</f>
        <v>X</v>
      </c>
      <c r="O73" s="356" t="str">
        <f>IF(VLOOKUP($A73,'B2B - Flux 1&amp;2 - UBL'!$A73:$R764,16,FALSE)=0,"",VLOOKUP($A73,'B2B - Flux 1&amp;2 - UBL'!$A73:$R764,16,FALSE))</f>
        <v>DEMARRAGE</v>
      </c>
      <c r="P73" s="362" t="str">
        <f>IF(VLOOKUP($A73,'B2B - Flux 1&amp;2 - UBL'!$A73:$R764,17,FALSE)=0,"",VLOOKUP($A73,'B2B - Flux 1&amp;2 - UBL'!$A73:$R764,17,FALSE))</f>
        <v/>
      </c>
      <c r="Q73" s="362" t="str">
        <f>IF(VLOOKUP($A73,'B2B - Flux 1&amp;2 - UBL'!$A73:$R764,18,FALSE)=0,"",VLOOKUP($A73,'B2B - Flux 1&amp;2 - UBL'!$A73:$R764,18,FALSE))</f>
        <v/>
      </c>
      <c r="R73" s="27"/>
    </row>
    <row r="74" spans="1:18" ht="28.5">
      <c r="A74" s="45" t="s">
        <v>124</v>
      </c>
      <c r="B74" s="22" t="s">
        <v>39</v>
      </c>
      <c r="C74" s="32"/>
      <c r="D74" s="51"/>
      <c r="E74" s="52" t="s">
        <v>125</v>
      </c>
      <c r="F74" s="52"/>
      <c r="G74" s="283" t="s">
        <v>12311</v>
      </c>
      <c r="H74" s="49" t="str">
        <f>IF(VLOOKUP($A74,'B2B - Flux 1&amp;2 - UBL'!$A74:$R765,9,FALSE)=0,"",VLOOKUP($A74,'B2B - Flux 1&amp;2 - UBL'!$A74:$R765,9,FALSE))</f>
        <v>TEXTE</v>
      </c>
      <c r="I74" s="29">
        <f>IF(VLOOKUP($A74,'B2B - Flux 1&amp;2 - UBL'!$A74:$R765,10,FALSE)=0,"",VLOOKUP($A74,'B2B - Flux 1&amp;2 - UBL'!$A74:$R765,10,FALSE))</f>
        <v>255</v>
      </c>
      <c r="J74" s="29" t="str">
        <f>IF(VLOOKUP($A74,'B2B - Flux 1&amp;2 - UBL'!$A74:$R765,11,FALSE)=0,"",VLOOKUP($A74,'B2B - Flux 1&amp;2 - UBL'!$A74:$R765,11,FALSE))</f>
        <v/>
      </c>
      <c r="K74" s="57" t="str">
        <f>IF(VLOOKUP($A74,'B2B - Flux 1&amp;2 - UBL'!$A74:$R765,12,FALSE)=0,"",VLOOKUP($A74,'B2B - Flux 1&amp;2 - UBL'!$A74:$R765,12,FALSE))</f>
        <v/>
      </c>
      <c r="L74" s="27" t="str">
        <f>IF(VLOOKUP($A74,'B2B - Flux 1&amp;2 - UBL'!$A74:$R765,13,FALSE)=0,"",VLOOKUP($A74,'B2B - Flux 1&amp;2 - UBL'!$A74:$R765,13,FALSE))</f>
        <v>Ligne supplémentaire d'une adresse, qui peut être utilisée pour donner des précisions et compléter la ligne principale.</v>
      </c>
      <c r="M74" s="283" t="str">
        <f>IF(VLOOKUP($A74,'B2B - Flux 1&amp;2 - UBL'!$A74:$R765,14,FALSE)=0,"",VLOOKUP($A74,'B2B - Flux 1&amp;2 - UBL'!$A74:$R765,14,FALSE))</f>
        <v/>
      </c>
      <c r="N74" s="356" t="str">
        <f>IF(VLOOKUP($A74,'B2B - Flux 1&amp;2 - UBL'!$A74:$R765,15,FALSE)=0,"",VLOOKUP($A74,'B2B - Flux 1&amp;2 - UBL'!$A74:$R765,15,FALSE))</f>
        <v>X</v>
      </c>
      <c r="O74" s="356" t="str">
        <f>IF(VLOOKUP($A74,'B2B - Flux 1&amp;2 - UBL'!$A74:$R765,16,FALSE)=0,"",VLOOKUP($A74,'B2B - Flux 1&amp;2 - UBL'!$A74:$R765,16,FALSE))</f>
        <v>DEMARRAGE</v>
      </c>
      <c r="P74" s="362" t="str">
        <f>IF(VLOOKUP($A74,'B2B - Flux 1&amp;2 - UBL'!$A74:$R765,17,FALSE)=0,"",VLOOKUP($A74,'B2B - Flux 1&amp;2 - UBL'!$A74:$R765,17,FALSE))</f>
        <v/>
      </c>
      <c r="Q74" s="362" t="str">
        <f>IF(VLOOKUP($A74,'B2B - Flux 1&amp;2 - UBL'!$A74:$R765,18,FALSE)=0,"",VLOOKUP($A74,'B2B - Flux 1&amp;2 - UBL'!$A74:$R765,18,FALSE))</f>
        <v/>
      </c>
      <c r="R74" s="27"/>
    </row>
    <row r="75" spans="1:18" ht="28.5">
      <c r="A75" s="45" t="s">
        <v>126</v>
      </c>
      <c r="B75" s="22" t="s">
        <v>39</v>
      </c>
      <c r="C75" s="32"/>
      <c r="D75" s="51"/>
      <c r="E75" s="53" t="s">
        <v>127</v>
      </c>
      <c r="F75" s="52"/>
      <c r="G75" s="283" t="s">
        <v>12312</v>
      </c>
      <c r="H75" s="49" t="str">
        <f>IF(VLOOKUP($A75,'B2B - Flux 1&amp;2 - UBL'!$A75:$R766,9,FALSE)=0,"",VLOOKUP($A75,'B2B - Flux 1&amp;2 - UBL'!$A75:$R766,9,FALSE))</f>
        <v>TEXTE</v>
      </c>
      <c r="I75" s="29">
        <f>IF(VLOOKUP($A75,'B2B - Flux 1&amp;2 - UBL'!$A75:$R766,10,FALSE)=0,"",VLOOKUP($A75,'B2B - Flux 1&amp;2 - UBL'!$A75:$R766,10,FALSE))</f>
        <v>255</v>
      </c>
      <c r="J75" s="29" t="str">
        <f>IF(VLOOKUP($A75,'B2B - Flux 1&amp;2 - UBL'!$A75:$R766,11,FALSE)=0,"",VLOOKUP($A75,'B2B - Flux 1&amp;2 - UBL'!$A75:$R766,11,FALSE))</f>
        <v/>
      </c>
      <c r="K75" s="57" t="str">
        <f>IF(VLOOKUP($A75,'B2B - Flux 1&amp;2 - UBL'!$A75:$R766,12,FALSE)=0,"",VLOOKUP($A75,'B2B - Flux 1&amp;2 - UBL'!$A75:$R766,12,FALSE))</f>
        <v/>
      </c>
      <c r="L75" s="27" t="str">
        <f>IF(VLOOKUP($A75,'B2B - Flux 1&amp;2 - UBL'!$A75:$R766,13,FALSE)=0,"",VLOOKUP($A75,'B2B - Flux 1&amp;2 - UBL'!$A75:$R766,13,FALSE))</f>
        <v>Nom usuel de la commune, ville ou village, dans laquelle se trouve l'adresse de l'Acheteur.</v>
      </c>
      <c r="M75" s="283" t="str">
        <f>IF(VLOOKUP($A75,'B2B - Flux 1&amp;2 - UBL'!$A75:$R766,14,FALSE)=0,"",VLOOKUP($A75,'B2B - Flux 1&amp;2 - UBL'!$A75:$R766,14,FALSE))</f>
        <v/>
      </c>
      <c r="N75" s="356" t="str">
        <f>IF(VLOOKUP($A75,'B2B - Flux 1&amp;2 - UBL'!$A75:$R766,15,FALSE)=0,"",VLOOKUP($A75,'B2B - Flux 1&amp;2 - UBL'!$A75:$R766,15,FALSE))</f>
        <v>X</v>
      </c>
      <c r="O75" s="356" t="str">
        <f>IF(VLOOKUP($A75,'B2B - Flux 1&amp;2 - UBL'!$A75:$R766,16,FALSE)=0,"",VLOOKUP($A75,'B2B - Flux 1&amp;2 - UBL'!$A75:$R766,16,FALSE))</f>
        <v>DEMARRAGE</v>
      </c>
      <c r="P75" s="362" t="str">
        <f>IF(VLOOKUP($A75,'B2B - Flux 1&amp;2 - UBL'!$A75:$R766,17,FALSE)=0,"",VLOOKUP($A75,'B2B - Flux 1&amp;2 - UBL'!$A75:$R766,17,FALSE))</f>
        <v/>
      </c>
      <c r="Q75" s="362" t="str">
        <f>IF(VLOOKUP($A75,'B2B - Flux 1&amp;2 - UBL'!$A75:$R766,18,FALSE)=0,"",VLOOKUP($A75,'B2B - Flux 1&amp;2 - UBL'!$A75:$R766,18,FALSE))</f>
        <v/>
      </c>
      <c r="R75" s="27"/>
    </row>
    <row r="76" spans="1:18" ht="42.75">
      <c r="A76" s="45" t="s">
        <v>128</v>
      </c>
      <c r="B76" s="22" t="s">
        <v>39</v>
      </c>
      <c r="C76" s="32"/>
      <c r="D76" s="51"/>
      <c r="E76" s="52" t="s">
        <v>129</v>
      </c>
      <c r="F76" s="52"/>
      <c r="G76" s="283" t="s">
        <v>12313</v>
      </c>
      <c r="H76" s="49" t="str">
        <f>IF(VLOOKUP($A76,'B2B - Flux 1&amp;2 - UBL'!$A76:$R767,9,FALSE)=0,"",VLOOKUP($A76,'B2B - Flux 1&amp;2 - UBL'!$A76:$R767,9,FALSE))</f>
        <v>TEXTE</v>
      </c>
      <c r="I76" s="29">
        <f>IF(VLOOKUP($A76,'B2B - Flux 1&amp;2 - UBL'!$A76:$R767,10,FALSE)=0,"",VLOOKUP($A76,'B2B - Flux 1&amp;2 - UBL'!$A76:$R767,10,FALSE))</f>
        <v>10</v>
      </c>
      <c r="J76" s="29" t="str">
        <f>IF(VLOOKUP($A76,'B2B - Flux 1&amp;2 - UBL'!$A76:$R767,11,FALSE)=0,"",VLOOKUP($A76,'B2B - Flux 1&amp;2 - UBL'!$A76:$R767,11,FALSE))</f>
        <v/>
      </c>
      <c r="K76" s="57" t="str">
        <f>IF(VLOOKUP($A76,'B2B - Flux 1&amp;2 - UBL'!$A76:$R767,12,FALSE)=0,"",VLOOKUP($A76,'B2B - Flux 1&amp;2 - UBL'!$A76:$R767,12,FALSE))</f>
        <v/>
      </c>
      <c r="L76" s="27" t="str">
        <f>IF(VLOOKUP($A76,'B2B - Flux 1&amp;2 - UBL'!$A76:$R767,13,FALSE)=0,"",VLOOKUP($A76,'B2B - Flux 1&amp;2 - UBL'!$A76:$R767,13,FALSE))</f>
        <v>Identifiant d'un groupe adressable de propriétés, conforme au service postal concerné.</v>
      </c>
      <c r="M76" s="283" t="str">
        <f>IF(VLOOKUP($A76,'B2B - Flux 1&amp;2 - UBL'!$A76:$R767,14,FALSE)=0,"",VLOOKUP($A76,'B2B - Flux 1&amp;2 - UBL'!$A76:$R767,14,FALSE))</f>
        <v>Exemple : code postal ou numéro postal d'acheminement.</v>
      </c>
      <c r="N76" s="356" t="str">
        <f>IF(VLOOKUP($A76,'B2B - Flux 1&amp;2 - UBL'!$A76:$R767,15,FALSE)=0,"",VLOOKUP($A76,'B2B - Flux 1&amp;2 - UBL'!$A76:$R767,15,FALSE))</f>
        <v>X</v>
      </c>
      <c r="O76" s="356" t="str">
        <f>IF(VLOOKUP($A76,'B2B - Flux 1&amp;2 - UBL'!$A76:$R767,16,FALSE)=0,"",VLOOKUP($A76,'B2B - Flux 1&amp;2 - UBL'!$A76:$R767,16,FALSE))</f>
        <v>DEMARRAGE</v>
      </c>
      <c r="P76" s="362" t="str">
        <f>IF(VLOOKUP($A76,'B2B - Flux 1&amp;2 - UBL'!$A76:$R767,17,FALSE)=0,"",VLOOKUP($A76,'B2B - Flux 1&amp;2 - UBL'!$A76:$R767,17,FALSE))</f>
        <v/>
      </c>
      <c r="Q76" s="362" t="str">
        <f>IF(VLOOKUP($A76,'B2B - Flux 1&amp;2 - UBL'!$A76:$R767,18,FALSE)=0,"",VLOOKUP($A76,'B2B - Flux 1&amp;2 - UBL'!$A76:$R767,18,FALSE))</f>
        <v/>
      </c>
      <c r="R76" s="27"/>
    </row>
    <row r="77" spans="1:18" ht="42.75">
      <c r="A77" s="45" t="s">
        <v>130</v>
      </c>
      <c r="B77" s="22" t="s">
        <v>39</v>
      </c>
      <c r="C77" s="32"/>
      <c r="D77" s="51"/>
      <c r="E77" s="52" t="s">
        <v>131</v>
      </c>
      <c r="F77" s="54"/>
      <c r="G77" s="283" t="s">
        <v>12314</v>
      </c>
      <c r="H77" s="49" t="str">
        <f>IF(VLOOKUP($A77,'B2B - Flux 1&amp;2 - UBL'!$A77:$R768,9,FALSE)=0,"",VLOOKUP($A77,'B2B - Flux 1&amp;2 - UBL'!$A77:$R768,9,FALSE))</f>
        <v>TEXTE</v>
      </c>
      <c r="I77" s="49">
        <f>IF(VLOOKUP($A77,'B2B - Flux 1&amp;2 - UBL'!$A77:$R768,10,FALSE)=0,"",VLOOKUP($A77,'B2B - Flux 1&amp;2 - UBL'!$A77:$R768,10,FALSE))</f>
        <v>255</v>
      </c>
      <c r="J77" s="29" t="str">
        <f>IF(VLOOKUP($A77,'B2B - Flux 1&amp;2 - UBL'!$A77:$R768,11,FALSE)=0,"",VLOOKUP($A77,'B2B - Flux 1&amp;2 - UBL'!$A77:$R768,11,FALSE))</f>
        <v/>
      </c>
      <c r="K77" s="56" t="str">
        <f>IF(VLOOKUP($A77,'B2B - Flux 1&amp;2 - UBL'!$A77:$R768,12,FALSE)=0,"",VLOOKUP($A77,'B2B - Flux 1&amp;2 - UBL'!$A77:$R768,12,FALSE))</f>
        <v/>
      </c>
      <c r="L77" s="27" t="str">
        <f>IF(VLOOKUP($A77,'B2B - Flux 1&amp;2 - UBL'!$A77:$R768,13,FALSE)=0,"",VLOOKUP($A77,'B2B - Flux 1&amp;2 - UBL'!$A77:$R768,13,FALSE))</f>
        <v>Subdivision d'un pays.</v>
      </c>
      <c r="M77" s="283" t="str">
        <f>IF(VLOOKUP($A77,'B2B - Flux 1&amp;2 - UBL'!$A77:$R768,14,FALSE)=0,"",VLOOKUP($A77,'B2B - Flux 1&amp;2 - UBL'!$A77:$R768,14,FALSE))</f>
        <v>Exemple : région, comté, état, province, etc.</v>
      </c>
      <c r="N77" s="356" t="str">
        <f>IF(VLOOKUP($A77,'B2B - Flux 1&amp;2 - UBL'!$A77:$R768,15,FALSE)=0,"",VLOOKUP($A77,'B2B - Flux 1&amp;2 - UBL'!$A77:$R768,15,FALSE))</f>
        <v>X</v>
      </c>
      <c r="O77" s="356" t="str">
        <f>IF(VLOOKUP($A77,'B2B - Flux 1&amp;2 - UBL'!$A77:$R768,16,FALSE)=0,"",VLOOKUP($A77,'B2B - Flux 1&amp;2 - UBL'!$A77:$R768,16,FALSE))</f>
        <v>DEMARRAGE</v>
      </c>
      <c r="P77" s="362" t="str">
        <f>IF(VLOOKUP($A77,'B2B - Flux 1&amp;2 - UBL'!$A77:$R768,17,FALSE)=0,"",VLOOKUP($A77,'B2B - Flux 1&amp;2 - UBL'!$A77:$R768,17,FALSE))</f>
        <v/>
      </c>
      <c r="Q77" s="362" t="str">
        <f>IF(VLOOKUP($A77,'B2B - Flux 1&amp;2 - UBL'!$A77:$R768,18,FALSE)=0,"",VLOOKUP($A77,'B2B - Flux 1&amp;2 - UBL'!$A77:$R768,18,FALSE))</f>
        <v/>
      </c>
      <c r="R77" s="27"/>
    </row>
    <row r="78" spans="1:18" ht="71.25">
      <c r="A78" s="45" t="s">
        <v>132</v>
      </c>
      <c r="B78" s="22" t="s">
        <v>22</v>
      </c>
      <c r="C78" s="32"/>
      <c r="D78" s="244"/>
      <c r="E78" s="52" t="s">
        <v>133</v>
      </c>
      <c r="F78" s="54"/>
      <c r="G78" s="283" t="s">
        <v>12315</v>
      </c>
      <c r="H78" s="49" t="str">
        <f>IF(VLOOKUP($A78,'B2B - Flux 1&amp;2 - UBL'!$A78:$R769,9,FALSE)=0,"",VLOOKUP($A78,'B2B - Flux 1&amp;2 - UBL'!$A78:$R769,9,FALSE))</f>
        <v>CODE</v>
      </c>
      <c r="I78" s="29">
        <f>IF(VLOOKUP($A78,'B2B - Flux 1&amp;2 - UBL'!$A78:$R769,10,FALSE)=0,"",VLOOKUP($A78,'B2B - Flux 1&amp;2 - UBL'!$A78:$R769,10,FALSE))</f>
        <v>2</v>
      </c>
      <c r="J78" s="29" t="str">
        <f>IF(VLOOKUP($A78,'B2B - Flux 1&amp;2 - UBL'!$A78:$R769,11,FALSE)=0,"",VLOOKUP($A78,'B2B - Flux 1&amp;2 - UBL'!$A78:$R769,11,FALSE))</f>
        <v>ISO 3166</v>
      </c>
      <c r="K78" s="57" t="str">
        <f>IF(VLOOKUP($A78,'B2B - Flux 1&amp;2 - UBL'!$A78:$R769,12,FALSE)=0,"",VLOOKUP($A78,'B2B - Flux 1&amp;2 - UBL'!$A78:$R769,12,FALSE))</f>
        <v/>
      </c>
      <c r="L78" s="27" t="str">
        <f>IF(VLOOKUP($A78,'B2B - Flux 1&amp;2 - UBL'!$A78:$R769,13,FALSE)=0,"",VLOOKUP($A78,'B2B - Flux 1&amp;2 - UBL'!$A78:$R769,13,FALSE))</f>
        <v>Code d'identification du pays.</v>
      </c>
      <c r="M78" s="283" t="str">
        <f>IF(VLOOKUP($A78,'B2B - Flux 1&amp;2 - UBL'!$A78:$R769,14,FALSE)=0,"",VLOOKUP($A78,'B2B - Flux 1&amp;2 - UBL'!$A78:$R769,14,FALSE))</f>
        <v>Les listes de pays valides sont enregistrées auprès de l'Agence de maintenance de la norme ISO 3166-1 « Codes pour la représentation des noms de pays et de leurs subdivisions ». Il est recommandé d'utiliser la représentation alpha-2.</v>
      </c>
      <c r="N78" s="356" t="str">
        <f>IF(VLOOKUP($A78,'B2B - Flux 1&amp;2 - UBL'!$A78:$R769,15,FALSE)=0,"",VLOOKUP($A78,'B2B - Flux 1&amp;2 - UBL'!$A78:$R769,15,FALSE))</f>
        <v>X</v>
      </c>
      <c r="O78" s="356" t="str">
        <f>IF(VLOOKUP($A78,'B2B - Flux 1&amp;2 - UBL'!$A78:$R769,16,FALSE)=0,"",VLOOKUP($A78,'B2B - Flux 1&amp;2 - UBL'!$A78:$R769,16,FALSE))</f>
        <v>DEMARRAGE</v>
      </c>
      <c r="P78" s="362" t="str">
        <f>IF(VLOOKUP($A78,'B2B - Flux 1&amp;2 - UBL'!$A78:$R769,17,FALSE)=0,"",VLOOKUP($A78,'B2B - Flux 1&amp;2 - UBL'!$A78:$R769,17,FALSE))</f>
        <v>G2.01
G2.03 (B2G)</v>
      </c>
      <c r="Q78" s="362" t="str">
        <f>IF(VLOOKUP($A78,'B2B - Flux 1&amp;2 - UBL'!$A78:$R769,18,FALSE)=0,"",VLOOKUP($A78,'B2B - Flux 1&amp;2 - UBL'!$A78:$R769,18,FALSE))</f>
        <v/>
      </c>
      <c r="R78" s="27"/>
    </row>
    <row r="79" spans="1:18" ht="85.5">
      <c r="A79" s="23" t="s">
        <v>11816</v>
      </c>
      <c r="B79" s="22" t="s">
        <v>39</v>
      </c>
      <c r="C79" s="245"/>
      <c r="D79" s="50" t="s">
        <v>11817</v>
      </c>
      <c r="E79" s="38"/>
      <c r="F79" s="38"/>
      <c r="G79" s="283" t="s">
        <v>12316</v>
      </c>
      <c r="H79" s="333" t="str">
        <f>IF(VLOOKUP($A79,'B2B - Flux 1&amp;2 - UBL'!$A79:$R770,9,FALSE)=0,"",VLOOKUP($A79,'B2B - Flux 1&amp;2 - UBL'!$A79:$R770,9,FALSE))</f>
        <v/>
      </c>
      <c r="I79" s="333" t="str">
        <f>IF(VLOOKUP($A79,'B2B - Flux 1&amp;2 - UBL'!$A79:$R770,10,FALSE)=0,"",VLOOKUP($A79,'B2B - Flux 1&amp;2 - UBL'!$A79:$R770,10,FALSE))</f>
        <v/>
      </c>
      <c r="J79" s="29" t="str">
        <f>IF(VLOOKUP($A79,'B2B - Flux 1&amp;2 - UBL'!$A79:$R770,11,FALSE)=0,"",VLOOKUP($A79,'B2B - Flux 1&amp;2 - UBL'!$A79:$R770,11,FALSE))</f>
        <v/>
      </c>
      <c r="K79" s="333" t="str">
        <f>IF(VLOOKUP($A79,'B2B - Flux 1&amp;2 - UBL'!$A79:$R770,12,FALSE)=0,"",VLOOKUP($A79,'B2B - Flux 1&amp;2 - UBL'!$A79:$R770,12,FALSE))</f>
        <v/>
      </c>
      <c r="L79" s="351" t="str">
        <f>IF(VLOOKUP($A79,'B2B - Flux 1&amp;2 - UBL'!$A79:$R770,13,FALSE)=0,"",VLOOKUP($A79,'B2B - Flux 1&amp;2 - UBL'!$A79:$R770,13,FALSE))</f>
        <v xml:space="preserve">Groupe de termes métiers fournissant des informations de contact concernant l'Acheteur. </v>
      </c>
      <c r="M79" s="377" t="str">
        <f>IF(VLOOKUP($A79,'B2B - Flux 1&amp;2 - UBL'!$A79:$R770,14,FALSE)=0,"",VLOOKUP($A79,'B2B - Flux 1&amp;2 - UBL'!$A79:$R770,14,FALSE))</f>
        <v>Les coordonnées peuvent être fournies par l'Acheteur au moment de la commande ou parmi les données de référence échangées avant la commande. Il est recommandé de ne pas utiliser les coordonnées pour acheminer en interne la Facture reçue par le destinataire ; il convient d'utiliser à cette fin l'identifiant Référence de l’Acheteur.</v>
      </c>
      <c r="N79" s="378" t="str">
        <f>IF(VLOOKUP($A79,'B2B - Flux 1&amp;2 - UBL'!$A79:$R770,15,FALSE)=0,"",VLOOKUP($A79,'B2B - Flux 1&amp;2 - UBL'!$A79:$R770,15,FALSE))</f>
        <v/>
      </c>
      <c r="O79" s="378" t="str">
        <f>IF(VLOOKUP($A79,'B2B - Flux 1&amp;2 - UBL'!$A79:$R770,16,FALSE)=0,"",VLOOKUP($A79,'B2B - Flux 1&amp;2 - UBL'!$A79:$R770,16,FALSE))</f>
        <v/>
      </c>
      <c r="P79" s="379" t="str">
        <f>IF(VLOOKUP($A79,'B2B - Flux 1&amp;2 - UBL'!$A79:$R770,17,FALSE)=0,"",VLOOKUP($A79,'B2B - Flux 1&amp;2 - UBL'!$A79:$R770,17,FALSE))</f>
        <v/>
      </c>
      <c r="Q79" s="379" t="str">
        <f>IF(VLOOKUP($A79,'B2B - Flux 1&amp;2 - UBL'!$A79:$R770,18,FALSE)=0,"",VLOOKUP($A79,'B2B - Flux 1&amp;2 - UBL'!$A79:$R770,18,FALSE))</f>
        <v/>
      </c>
      <c r="R79" s="333"/>
    </row>
    <row r="80" spans="1:18" ht="28.5">
      <c r="A80" s="45" t="s">
        <v>11821</v>
      </c>
      <c r="B80" s="22" t="s">
        <v>39</v>
      </c>
      <c r="C80" s="47"/>
      <c r="D80" s="51"/>
      <c r="E80" s="299" t="s">
        <v>11818</v>
      </c>
      <c r="F80" s="243"/>
      <c r="G80" s="283" t="s">
        <v>12317</v>
      </c>
      <c r="H80" s="49" t="str">
        <f>IF(VLOOKUP($A80,'B2B - Flux 1&amp;2 - UBL'!$A80:$R771,9,FALSE)=0,"",VLOOKUP($A80,'B2B - Flux 1&amp;2 - UBL'!$A80:$R771,9,FALSE))</f>
        <v>TEXTE</v>
      </c>
      <c r="I80" s="29">
        <f>IF(VLOOKUP($A80,'B2B - Flux 1&amp;2 - UBL'!$A80:$R771,10,FALSE)=0,"",VLOOKUP($A80,'B2B - Flux 1&amp;2 - UBL'!$A80:$R771,10,FALSE))</f>
        <v>100</v>
      </c>
      <c r="J80" s="29" t="str">
        <f>IF(VLOOKUP($A80,'B2B - Flux 1&amp;2 - UBL'!$A80:$R771,11,FALSE)=0,"",VLOOKUP($A80,'B2B - Flux 1&amp;2 - UBL'!$A80:$R771,11,FALSE))</f>
        <v/>
      </c>
      <c r="K80" s="57" t="str">
        <f>IF(VLOOKUP($A80,'B2B - Flux 1&amp;2 - UBL'!$A80:$R771,12,FALSE)=0,"",VLOOKUP($A80,'B2B - Flux 1&amp;2 - UBL'!$A80:$R771,12,FALSE))</f>
        <v/>
      </c>
      <c r="L80" s="27" t="str">
        <f>IF(VLOOKUP($A80,'B2B - Flux 1&amp;2 - UBL'!$A80:$R771,13,FALSE)=0,"",VLOOKUP($A80,'B2B - Flux 1&amp;2 - UBL'!$A80:$R771,13,FALSE))</f>
        <v>Point de contact correspondant à une entité juridique ou à une personne morale.</v>
      </c>
      <c r="M80" s="283" t="str">
        <f>IF(VLOOKUP($A80,'B2B - Flux 1&amp;2 - UBL'!$A80:$R771,14,FALSE)=0,"",VLOOKUP($A80,'B2B - Flux 1&amp;2 - UBL'!$A80:$R771,14,FALSE))</f>
        <v>Exemple : nom d'une personne, ou identification d'un contact, d'un service ou d'un bureau : PERSON</v>
      </c>
      <c r="N80" s="356" t="str">
        <f>IF(VLOOKUP($A80,'B2B - Flux 1&amp;2 - UBL'!$A80:$R771,15,FALSE)=0,"",VLOOKUP($A80,'B2B - Flux 1&amp;2 - UBL'!$A80:$R771,15,FALSE))</f>
        <v/>
      </c>
      <c r="O80" s="356" t="str">
        <f>IF(VLOOKUP($A80,'B2B - Flux 1&amp;2 - UBL'!$A80:$R771,16,FALSE)=0,"",VLOOKUP($A80,'B2B - Flux 1&amp;2 - UBL'!$A80:$R771,16,FALSE))</f>
        <v/>
      </c>
      <c r="P80" s="362" t="str">
        <f>IF(VLOOKUP($A80,'B2B - Flux 1&amp;2 - UBL'!$A80:$R771,17,FALSE)=0,"",VLOOKUP($A80,'B2B - Flux 1&amp;2 - UBL'!$A80:$R771,17,FALSE))</f>
        <v/>
      </c>
      <c r="Q80" s="362" t="str">
        <f>IF(VLOOKUP($A80,'B2B - Flux 1&amp;2 - UBL'!$A80:$R771,18,FALSE)=0,"",VLOOKUP($A80,'B2B - Flux 1&amp;2 - UBL'!$A80:$R771,18,FALSE))</f>
        <v/>
      </c>
      <c r="R80" s="27"/>
    </row>
    <row r="81" spans="1:18" ht="42.75">
      <c r="A81" s="45" t="s">
        <v>11822</v>
      </c>
      <c r="B81" s="22" t="s">
        <v>39</v>
      </c>
      <c r="C81" s="47"/>
      <c r="D81" s="60"/>
      <c r="E81" s="299" t="s">
        <v>11819</v>
      </c>
      <c r="F81" s="243"/>
      <c r="G81" s="283" t="s">
        <v>12318</v>
      </c>
      <c r="H81" s="49" t="str">
        <f>IF(VLOOKUP($A81,'B2B - Flux 1&amp;2 - UBL'!$A81:$R772,9,FALSE)=0,"",VLOOKUP($A81,'B2B - Flux 1&amp;2 - UBL'!$A81:$R772,9,FALSE))</f>
        <v>TEXTE</v>
      </c>
      <c r="I81" s="29">
        <f>IF(VLOOKUP($A81,'B2B - Flux 1&amp;2 - UBL'!$A81:$R772,10,FALSE)=0,"",VLOOKUP($A81,'B2B - Flux 1&amp;2 - UBL'!$A81:$R772,10,FALSE))</f>
        <v>15</v>
      </c>
      <c r="J81" s="29" t="str">
        <f>IF(VLOOKUP($A81,'B2B - Flux 1&amp;2 - UBL'!$A81:$R772,11,FALSE)=0,"",VLOOKUP($A81,'B2B - Flux 1&amp;2 - UBL'!$A81:$R772,11,FALSE))</f>
        <v/>
      </c>
      <c r="K81" s="57" t="str">
        <f>IF(VLOOKUP($A81,'B2B - Flux 1&amp;2 - UBL'!$A81:$R772,12,FALSE)=0,"",VLOOKUP($A81,'B2B - Flux 1&amp;2 - UBL'!$A81:$R772,12,FALSE))</f>
        <v/>
      </c>
      <c r="L81" s="27" t="str">
        <f>IF(VLOOKUP($A81,'B2B - Flux 1&amp;2 - UBL'!$A81:$R772,13,FALSE)=0,"",VLOOKUP($A81,'B2B - Flux 1&amp;2 - UBL'!$A81:$R772,13,FALSE))</f>
        <v>Numéro de téléphone du point de contact.</v>
      </c>
      <c r="M81" s="283" t="str">
        <f>IF(VLOOKUP($A81,'B2B - Flux 1&amp;2 - UBL'!$A81:$R772,14,FALSE)=0,"",VLOOKUP($A81,'B2B - Flux 1&amp;2 - UBL'!$A81:$R772,14,FALSE))</f>
        <v/>
      </c>
      <c r="N81" s="356" t="str">
        <f>IF(VLOOKUP($A81,'B2B - Flux 1&amp;2 - UBL'!$A81:$R772,15,FALSE)=0,"",VLOOKUP($A81,'B2B - Flux 1&amp;2 - UBL'!$A81:$R772,15,FALSE))</f>
        <v/>
      </c>
      <c r="O81" s="356" t="str">
        <f>IF(VLOOKUP($A81,'B2B - Flux 1&amp;2 - UBL'!$A81:$R772,16,FALSE)=0,"",VLOOKUP($A81,'B2B - Flux 1&amp;2 - UBL'!$A81:$R772,16,FALSE))</f>
        <v/>
      </c>
      <c r="P81" s="362" t="str">
        <f>IF(VLOOKUP($A81,'B2B - Flux 1&amp;2 - UBL'!$A81:$R772,17,FALSE)=0,"",VLOOKUP($A81,'B2B - Flux 1&amp;2 - UBL'!$A81:$R772,17,FALSE))</f>
        <v/>
      </c>
      <c r="Q81" s="362" t="str">
        <f>IF(VLOOKUP($A81,'B2B - Flux 1&amp;2 - UBL'!$A81:$R772,18,FALSE)=0,"",VLOOKUP($A81,'B2B - Flux 1&amp;2 - UBL'!$A81:$R772,18,FALSE))</f>
        <v/>
      </c>
      <c r="R81" s="27"/>
    </row>
    <row r="82" spans="1:18" ht="42.75">
      <c r="A82" s="45" t="s">
        <v>11823</v>
      </c>
      <c r="B82" s="22" t="s">
        <v>39</v>
      </c>
      <c r="C82" s="47"/>
      <c r="D82" s="60"/>
      <c r="E82" s="299" t="s">
        <v>11820</v>
      </c>
      <c r="F82" s="243"/>
      <c r="G82" s="283" t="s">
        <v>12319</v>
      </c>
      <c r="H82" s="49" t="str">
        <f>IF(VLOOKUP($A82,'B2B - Flux 1&amp;2 - UBL'!$A82:$R773,9,FALSE)=0,"",VLOOKUP($A82,'B2B - Flux 1&amp;2 - UBL'!$A82:$R773,9,FALSE))</f>
        <v>TEXTE</v>
      </c>
      <c r="I82" s="29">
        <f>IF(VLOOKUP($A82,'B2B - Flux 1&amp;2 - UBL'!$A82:$R773,10,FALSE)=0,"",VLOOKUP($A82,'B2B - Flux 1&amp;2 - UBL'!$A82:$R773,10,FALSE))</f>
        <v>50</v>
      </c>
      <c r="J82" s="29" t="str">
        <f>IF(VLOOKUP($A82,'B2B - Flux 1&amp;2 - UBL'!$A82:$R773,11,FALSE)=0,"",VLOOKUP($A82,'B2B - Flux 1&amp;2 - UBL'!$A82:$R773,11,FALSE))</f>
        <v/>
      </c>
      <c r="K82" s="57" t="str">
        <f>IF(VLOOKUP($A82,'B2B - Flux 1&amp;2 - UBL'!$A82:$R773,12,FALSE)=0,"",VLOOKUP($A82,'B2B - Flux 1&amp;2 - UBL'!$A82:$R773,12,FALSE))</f>
        <v/>
      </c>
      <c r="L82" s="27" t="str">
        <f>IF(VLOOKUP($A82,'B2B - Flux 1&amp;2 - UBL'!$A82:$R773,13,FALSE)=0,"",VLOOKUP($A82,'B2B - Flux 1&amp;2 - UBL'!$A82:$R773,13,FALSE))</f>
        <v>Adresse e-mail du point de contact.</v>
      </c>
      <c r="M82" s="283" t="str">
        <f>IF(VLOOKUP($A82,'B2B - Flux 1&amp;2 - UBL'!$A82:$R773,14,FALSE)=0,"",VLOOKUP($A82,'B2B - Flux 1&amp;2 - UBL'!$A82:$R773,14,FALSE))</f>
        <v/>
      </c>
      <c r="N82" s="356" t="str">
        <f>IF(VLOOKUP($A82,'B2B - Flux 1&amp;2 - UBL'!$A82:$R773,15,FALSE)=0,"",VLOOKUP($A82,'B2B - Flux 1&amp;2 - UBL'!$A82:$R773,15,FALSE))</f>
        <v/>
      </c>
      <c r="O82" s="356" t="str">
        <f>IF(VLOOKUP($A82,'B2B - Flux 1&amp;2 - UBL'!$A82:$R773,16,FALSE)=0,"",VLOOKUP($A82,'B2B - Flux 1&amp;2 - UBL'!$A82:$R773,16,FALSE))</f>
        <v/>
      </c>
      <c r="P82" s="362" t="str">
        <f>IF(VLOOKUP($A82,'B2B - Flux 1&amp;2 - UBL'!$A82:$R773,17,FALSE)=0,"",VLOOKUP($A82,'B2B - Flux 1&amp;2 - UBL'!$A82:$R773,17,FALSE))</f>
        <v/>
      </c>
      <c r="Q82" s="362" t="str">
        <f>IF(VLOOKUP($A82,'B2B - Flux 1&amp;2 - UBL'!$A82:$R773,18,FALSE)=0,"",VLOOKUP($A82,'B2B - Flux 1&amp;2 - UBL'!$A82:$R773,18,FALSE))</f>
        <v/>
      </c>
      <c r="R82" s="27"/>
    </row>
    <row r="83" spans="1:18" ht="28.5">
      <c r="A83" s="23" t="s">
        <v>11824</v>
      </c>
      <c r="B83" s="22" t="s">
        <v>39</v>
      </c>
      <c r="C83" s="246" t="s">
        <v>11825</v>
      </c>
      <c r="D83" s="24"/>
      <c r="E83" s="41"/>
      <c r="F83" s="247"/>
      <c r="G83" s="283" t="s">
        <v>12320</v>
      </c>
      <c r="H83" s="333" t="str">
        <f>IF(VLOOKUP($A83,'B2B - Flux 1&amp;2 - UBL'!$A83:$R774,9,FALSE)=0,"",VLOOKUP($A83,'B2B - Flux 1&amp;2 - UBL'!$A83:$R774,9,FALSE))</f>
        <v/>
      </c>
      <c r="I83" s="333" t="str">
        <f>IF(VLOOKUP($A83,'B2B - Flux 1&amp;2 - UBL'!$A83:$R774,10,FALSE)=0,"",VLOOKUP($A83,'B2B - Flux 1&amp;2 - UBL'!$A83:$R774,10,FALSE))</f>
        <v/>
      </c>
      <c r="J83" s="29" t="str">
        <f>IF(VLOOKUP($A83,'B2B - Flux 1&amp;2 - UBL'!$A83:$R774,11,FALSE)=0,"",VLOOKUP($A83,'B2B - Flux 1&amp;2 - UBL'!$A83:$R774,11,FALSE))</f>
        <v/>
      </c>
      <c r="K83" s="333" t="str">
        <f>IF(VLOOKUP($A83,'B2B - Flux 1&amp;2 - UBL'!$A83:$R774,12,FALSE)=0,"",VLOOKUP($A83,'B2B - Flux 1&amp;2 - UBL'!$A83:$R774,12,FALSE))</f>
        <v/>
      </c>
      <c r="L83" s="351" t="str">
        <f>IF(VLOOKUP($A83,'B2B - Flux 1&amp;2 - UBL'!$A83:$R774,13,FALSE)=0,"",VLOOKUP($A83,'B2B - Flux 1&amp;2 - UBL'!$A83:$R774,13,FALSE))</f>
        <v>Groupe de termes métiers fournissant des informations sur le Bénéficiaire, c'est-à-dire le rôle qui reçoit le paiement.</v>
      </c>
      <c r="M83" s="377" t="str">
        <f>IF(VLOOKUP($A83,'B2B - Flux 1&amp;2 - UBL'!$A83:$R774,14,FALSE)=0,"",VLOOKUP($A83,'B2B - Flux 1&amp;2 - UBL'!$A83:$R774,14,FALSE))</f>
        <v>Le rôle du bénéficiaire peut être rempli par une autre partie que le vendeur, par ex. un service d'affacturage.</v>
      </c>
      <c r="N83" s="378" t="str">
        <f>IF(VLOOKUP($A83,'B2B - Flux 1&amp;2 - UBL'!$A83:$R774,15,FALSE)=0,"",VLOOKUP($A83,'B2B - Flux 1&amp;2 - UBL'!$A83:$R774,15,FALSE))</f>
        <v/>
      </c>
      <c r="O83" s="378" t="str">
        <f>IF(VLOOKUP($A83,'B2B - Flux 1&amp;2 - UBL'!$A83:$R774,16,FALSE)=0,"",VLOOKUP($A83,'B2B - Flux 1&amp;2 - UBL'!$A83:$R774,16,FALSE))</f>
        <v/>
      </c>
      <c r="P83" s="379" t="str">
        <f>IF(VLOOKUP($A83,'B2B - Flux 1&amp;2 - UBL'!$A83:$R774,17,FALSE)=0,"",VLOOKUP($A83,'B2B - Flux 1&amp;2 - UBL'!$A83:$R774,17,FALSE))</f>
        <v/>
      </c>
      <c r="Q83" s="379" t="str">
        <f>IF(VLOOKUP($A83,'B2B - Flux 1&amp;2 - UBL'!$A83:$R774,18,FALSE)=0,"",VLOOKUP($A83,'B2B - Flux 1&amp;2 - UBL'!$A83:$R774,18,FALSE))</f>
        <v/>
      </c>
      <c r="R83" s="333"/>
    </row>
    <row r="84" spans="1:18" ht="42.75">
      <c r="A84" s="36" t="s">
        <v>11826</v>
      </c>
      <c r="B84" s="22" t="s">
        <v>22</v>
      </c>
      <c r="C84" s="47"/>
      <c r="D84" s="248" t="s">
        <v>11829</v>
      </c>
      <c r="E84" s="249"/>
      <c r="F84" s="250"/>
      <c r="G84" s="283" t="s">
        <v>12321</v>
      </c>
      <c r="H84" s="49" t="str">
        <f>IF(VLOOKUP($A84,'B2B - Flux 1&amp;2 - UBL'!$A84:$R775,9,FALSE)=0,"",VLOOKUP($A84,'B2B - Flux 1&amp;2 - UBL'!$A84:$R775,9,FALSE))</f>
        <v>TEXTE</v>
      </c>
      <c r="I84" s="29">
        <f>IF(VLOOKUP($A84,'B2B - Flux 1&amp;2 - UBL'!$A84:$R775,10,FALSE)=0,"",VLOOKUP($A84,'B2B - Flux 1&amp;2 - UBL'!$A84:$R775,10,FALSE))</f>
        <v>100</v>
      </c>
      <c r="J84" s="29" t="str">
        <f>IF(VLOOKUP($A84,'B2B - Flux 1&amp;2 - UBL'!$A84:$R775,11,FALSE)=0,"",VLOOKUP($A84,'B2B - Flux 1&amp;2 - UBL'!$A84:$R775,11,FALSE))</f>
        <v/>
      </c>
      <c r="K84" s="57" t="str">
        <f>IF(VLOOKUP($A84,'B2B - Flux 1&amp;2 - UBL'!$A84:$R775,12,FALSE)=0,"",VLOOKUP($A84,'B2B - Flux 1&amp;2 - UBL'!$A84:$R775,12,FALSE))</f>
        <v/>
      </c>
      <c r="L84" s="27" t="str">
        <f>IF(VLOOKUP($A84,'B2B - Flux 1&amp;2 - UBL'!$A84:$R775,13,FALSE)=0,"",VLOOKUP($A84,'B2B - Flux 1&amp;2 - UBL'!$A84:$R775,13,FALSE))</f>
        <v>Nom du Bénéficiaire.</v>
      </c>
      <c r="M84" s="283" t="str">
        <f>IF(VLOOKUP($A84,'B2B - Flux 1&amp;2 - UBL'!$A84:$R775,14,FALSE)=0,"",VLOOKUP($A84,'B2B - Flux 1&amp;2 - UBL'!$A84:$R775,14,FALSE))</f>
        <v>Doit être utilisé lorsque le Bénéficiaire est différent du Vendeur. Le nom du bénéficiaire peut cependant être identique au nom du vendeur.</v>
      </c>
      <c r="N84" s="356" t="str">
        <f>IF(VLOOKUP($A84,'B2B - Flux 1&amp;2 - UBL'!$A84:$R775,15,FALSE)=0,"",VLOOKUP($A84,'B2B - Flux 1&amp;2 - UBL'!$A84:$R775,15,FALSE))</f>
        <v/>
      </c>
      <c r="O84" s="356" t="str">
        <f>IF(VLOOKUP($A84,'B2B - Flux 1&amp;2 - UBL'!$A84:$R775,16,FALSE)=0,"",VLOOKUP($A84,'B2B - Flux 1&amp;2 - UBL'!$A84:$R775,16,FALSE))</f>
        <v/>
      </c>
      <c r="P84" s="362" t="str">
        <f>IF(VLOOKUP($A84,'B2B - Flux 1&amp;2 - UBL'!$A84:$R775,17,FALSE)=0,"",VLOOKUP($A84,'B2B - Flux 1&amp;2 - UBL'!$A84:$R775,17,FALSE))</f>
        <v>G2.09</v>
      </c>
      <c r="Q84" s="362" t="str">
        <f>IF(VLOOKUP($A84,'B2B - Flux 1&amp;2 - UBL'!$A84:$R775,18,FALSE)=0,"",VLOOKUP($A84,'B2B - Flux 1&amp;2 - UBL'!$A84:$R775,18,FALSE))</f>
        <v/>
      </c>
      <c r="R84" s="27"/>
    </row>
    <row r="85" spans="1:18" ht="42.75">
      <c r="A85" s="36" t="s">
        <v>11827</v>
      </c>
      <c r="B85" s="22" t="s">
        <v>39</v>
      </c>
      <c r="C85" s="47"/>
      <c r="D85" s="248" t="s">
        <v>11830</v>
      </c>
      <c r="E85" s="249"/>
      <c r="F85" s="250"/>
      <c r="G85" s="283" t="s">
        <v>12322</v>
      </c>
      <c r="H85" s="49" t="str">
        <f>IF(VLOOKUP($A85,'B2B - Flux 1&amp;2 - UBL'!$A85:$R776,9,FALSE)=0,"",VLOOKUP($A85,'B2B - Flux 1&amp;2 - UBL'!$A85:$R776,9,FALSE))</f>
        <v>IDENTIFIANT</v>
      </c>
      <c r="I85" s="29" t="str">
        <f>IF(VLOOKUP($A85,'B2B - Flux 1&amp;2 - UBL'!$A85:$R776,10,FALSE)=0,"",VLOOKUP($A85,'B2B - Flux 1&amp;2 - UBL'!$A85:$R776,10,FALSE))</f>
        <v/>
      </c>
      <c r="J85" s="29" t="str">
        <f>IF(VLOOKUP($A85,'B2B - Flux 1&amp;2 - UBL'!$A85:$R776,11,FALSE)=0,"",VLOOKUP($A85,'B2B - Flux 1&amp;2 - UBL'!$A85:$R776,11,FALSE))</f>
        <v/>
      </c>
      <c r="K85" s="57" t="str">
        <f>IF(VLOOKUP($A85,'B2B - Flux 1&amp;2 - UBL'!$A85:$R776,12,FALSE)=0,"",VLOOKUP($A85,'B2B - Flux 1&amp;2 - UBL'!$A85:$R776,12,FALSE))</f>
        <v/>
      </c>
      <c r="L85" s="27" t="str">
        <f>IF(VLOOKUP($A85,'B2B - Flux 1&amp;2 - UBL'!$A85:$R776,13,FALSE)=0,"",VLOOKUP($A85,'B2B - Flux 1&amp;2 - UBL'!$A85:$R776,13,FALSE))</f>
        <v>Identification du Bénéficiaire.</v>
      </c>
      <c r="M85" s="283" t="str">
        <f>IF(VLOOKUP($A85,'B2B - Flux 1&amp;2 - UBL'!$A85:$R776,14,FALSE)=0,"",VLOOKUP($A85,'B2B - Flux 1&amp;2 - UBL'!$A85:$R776,14,FALSE))</f>
        <v>Si aucun schéma n'est spécifié, il doit être connu de l'acheteur et du vendeur, par exemple un identifiant attribué par l'acheteur ou le vendeur précédemment échangé: Nom</v>
      </c>
      <c r="N85" s="356" t="str">
        <f>IF(VLOOKUP($A85,'B2B - Flux 1&amp;2 - UBL'!$A85:$R776,15,FALSE)=0,"",VLOOKUP($A85,'B2B - Flux 1&amp;2 - UBL'!$A85:$R776,15,FALSE))</f>
        <v/>
      </c>
      <c r="O85" s="356" t="str">
        <f>IF(VLOOKUP($A85,'B2B - Flux 1&amp;2 - UBL'!$A85:$R776,16,FALSE)=0,"",VLOOKUP($A85,'B2B - Flux 1&amp;2 - UBL'!$A85:$R776,16,FALSE))</f>
        <v/>
      </c>
      <c r="P85" s="362" t="str">
        <f>IF(VLOOKUP($A85,'B2B - Flux 1&amp;2 - UBL'!$A85:$R776,17,FALSE)=0,"",VLOOKUP($A85,'B2B - Flux 1&amp;2 - UBL'!$A85:$R776,17,FALSE))</f>
        <v/>
      </c>
      <c r="Q85" s="362" t="str">
        <f>IF(VLOOKUP($A85,'B2B - Flux 1&amp;2 - UBL'!$A85:$R776,18,FALSE)=0,"",VLOOKUP($A85,'B2B - Flux 1&amp;2 - UBL'!$A85:$R776,18,FALSE))</f>
        <v/>
      </c>
      <c r="R85" s="27"/>
    </row>
    <row r="86" spans="1:18" ht="42.75">
      <c r="A86" s="36" t="s">
        <v>11827</v>
      </c>
      <c r="B86" s="22" t="s">
        <v>39</v>
      </c>
      <c r="C86" s="47"/>
      <c r="D86" s="248" t="s">
        <v>11927</v>
      </c>
      <c r="E86" s="249"/>
      <c r="F86" s="250"/>
      <c r="G86" s="283" t="s">
        <v>12322</v>
      </c>
      <c r="H86" s="49" t="str">
        <f>IF(VLOOKUP($A86,'B2B - Flux 1&amp;2 - UBL'!$A86:$R777,9,FALSE)=0,"",VLOOKUP($A86,'B2B - Flux 1&amp;2 - UBL'!$A86:$R777,9,FALSE))</f>
        <v>IDENTIFIANT</v>
      </c>
      <c r="I86" s="29" t="str">
        <f>IF(VLOOKUP($A86,'B2B - Flux 1&amp;2 - UBL'!$A86:$R777,10,FALSE)=0,"",VLOOKUP($A86,'B2B - Flux 1&amp;2 - UBL'!$A86:$R777,10,FALSE))</f>
        <v/>
      </c>
      <c r="J86" s="29" t="str">
        <f>IF(VLOOKUP($A86,'B2B - Flux 1&amp;2 - UBL'!$A86:$R777,11,FALSE)=0,"",VLOOKUP($A86,'B2B - Flux 1&amp;2 - UBL'!$A86:$R777,11,FALSE))</f>
        <v/>
      </c>
      <c r="K86" s="57" t="str">
        <f>IF(VLOOKUP($A86,'B2B - Flux 1&amp;2 - UBL'!$A86:$R777,12,FALSE)=0,"",VLOOKUP($A86,'B2B - Flux 1&amp;2 - UBL'!$A86:$R777,12,FALSE))</f>
        <v/>
      </c>
      <c r="L86" s="27" t="str">
        <f>IF(VLOOKUP($A86,'B2B - Flux 1&amp;2 - UBL'!$A86:$R777,13,FALSE)=0,"",VLOOKUP($A86,'B2B - Flux 1&amp;2 - UBL'!$A86:$R777,13,FALSE))</f>
        <v>Identifiant du schéma de l'identifiant du bénéficiaire</v>
      </c>
      <c r="M86" s="283" t="str">
        <f>IF(VLOOKUP($A86,'B2B - Flux 1&amp;2 - UBL'!$A86:$R777,14,FALSE)=0,"",VLOOKUP($A86,'B2B - Flux 1&amp;2 - UBL'!$A86:$R777,14,FALSE))</f>
        <v>S'il est utilisé, l'identifiant du schéma doit être choisi parmi les entrées  de liste publiée par l'agence de maintenance ISO 6523.</v>
      </c>
      <c r="N86" s="356" t="str">
        <f>IF(VLOOKUP($A86,'B2B - Flux 1&amp;2 - UBL'!$A86:$R777,15,FALSE)=0,"",VLOOKUP($A86,'B2B - Flux 1&amp;2 - UBL'!$A86:$R777,15,FALSE))</f>
        <v/>
      </c>
      <c r="O86" s="356" t="str">
        <f>IF(VLOOKUP($A86,'B2B - Flux 1&amp;2 - UBL'!$A86:$R777,16,FALSE)=0,"",VLOOKUP($A86,'B2B - Flux 1&amp;2 - UBL'!$A86:$R777,16,FALSE))</f>
        <v/>
      </c>
      <c r="P86" s="362" t="str">
        <f>IF(VLOOKUP($A86,'B2B - Flux 1&amp;2 - UBL'!$A86:$R777,17,FALSE)=0,"",VLOOKUP($A86,'B2B - Flux 1&amp;2 - UBL'!$A86:$R777,17,FALSE))</f>
        <v>G2.07</v>
      </c>
      <c r="Q86" s="362" t="str">
        <f>IF(VLOOKUP($A86,'B2B - Flux 1&amp;2 - UBL'!$A86:$R777,18,FALSE)=0,"",VLOOKUP($A86,'B2B - Flux 1&amp;2 - UBL'!$A86:$R777,18,FALSE))</f>
        <v/>
      </c>
      <c r="R86" s="27"/>
    </row>
    <row r="87" spans="1:18" ht="42.75">
      <c r="A87" s="36" t="s">
        <v>11828</v>
      </c>
      <c r="B87" s="22" t="s">
        <v>39</v>
      </c>
      <c r="C87" s="47"/>
      <c r="D87" s="248" t="s">
        <v>11831</v>
      </c>
      <c r="E87" s="249"/>
      <c r="F87" s="250"/>
      <c r="G87" s="283" t="s">
        <v>12323</v>
      </c>
      <c r="H87" s="49" t="str">
        <f>IF(VLOOKUP($A87,'B2B - Flux 1&amp;2 - UBL'!$A87:$R778,9,FALSE)=0,"",VLOOKUP($A87,'B2B - Flux 1&amp;2 - UBL'!$A87:$R778,9,FALSE))</f>
        <v>IDENTIFIANT</v>
      </c>
      <c r="I87" s="29" t="str">
        <f>IF(VLOOKUP($A87,'B2B - Flux 1&amp;2 - UBL'!$A87:$R778,10,FALSE)=0,"",VLOOKUP($A87,'B2B - Flux 1&amp;2 - UBL'!$A87:$R778,10,FALSE))</f>
        <v/>
      </c>
      <c r="J87" s="29" t="str">
        <f>IF(VLOOKUP($A87,'B2B - Flux 1&amp;2 - UBL'!$A87:$R778,11,FALSE)=0,"",VLOOKUP($A87,'B2B - Flux 1&amp;2 - UBL'!$A87:$R778,11,FALSE))</f>
        <v/>
      </c>
      <c r="K87" s="57" t="str">
        <f>IF(VLOOKUP($A87,'B2B - Flux 1&amp;2 - UBL'!$A87:$R778,12,FALSE)=0,"",VLOOKUP($A87,'B2B - Flux 1&amp;2 - UBL'!$A87:$R778,12,FALSE))</f>
        <v/>
      </c>
      <c r="L87" s="27" t="str">
        <f>IF(VLOOKUP($A87,'B2B - Flux 1&amp;2 - UBL'!$A87:$R778,13,FALSE)=0,"",VLOOKUP($A87,'B2B - Flux 1&amp;2 - UBL'!$A87:$R778,13,FALSE))</f>
        <v>Identifiant délivré par un organisme d’enregistrement officiel, qui identifie le Bénéficiaire comme une entité juridique ou une personne morale.</v>
      </c>
      <c r="M87" s="283" t="str">
        <f>IF(VLOOKUP($A87,'B2B - Flux 1&amp;2 - UBL'!$A87:$R778,14,FALSE)=0,"",VLOOKUP($A87,'B2B - Flux 1&amp;2 - UBL'!$A87:$R778,14,FALSE))</f>
        <v>Si aucun schéma n'est spécifié, il doit être connu de l'acheteur et du vendeur, par exemple l'identifiant qui est exclusivement utilisé dans l'environnement juridique applicable.</v>
      </c>
      <c r="N87" s="356" t="str">
        <f>IF(VLOOKUP($A87,'B2B - Flux 1&amp;2 - UBL'!$A87:$R778,15,FALSE)=0,"",VLOOKUP($A87,'B2B - Flux 1&amp;2 - UBL'!$A87:$R778,15,FALSE))</f>
        <v/>
      </c>
      <c r="O87" s="356" t="str">
        <f>IF(VLOOKUP($A87,'B2B - Flux 1&amp;2 - UBL'!$A87:$R778,16,FALSE)=0,"",VLOOKUP($A87,'B2B - Flux 1&amp;2 - UBL'!$A87:$R778,16,FALSE))</f>
        <v/>
      </c>
      <c r="P87" s="362" t="str">
        <f>IF(VLOOKUP($A87,'B2B - Flux 1&amp;2 - UBL'!$A87:$R778,17,FALSE)=0,"",VLOOKUP($A87,'B2B - Flux 1&amp;2 - UBL'!$A87:$R778,17,FALSE))</f>
        <v/>
      </c>
      <c r="Q87" s="362" t="str">
        <f>IF(VLOOKUP($A87,'B2B - Flux 1&amp;2 - UBL'!$A87:$R778,18,FALSE)=0,"",VLOOKUP($A87,'B2B - Flux 1&amp;2 - UBL'!$A87:$R778,18,FALSE))</f>
        <v/>
      </c>
      <c r="R87" s="27"/>
    </row>
    <row r="88" spans="1:18" ht="42.75">
      <c r="A88" s="36" t="s">
        <v>11828</v>
      </c>
      <c r="B88" s="22" t="s">
        <v>39</v>
      </c>
      <c r="C88" s="47"/>
      <c r="D88" s="248" t="s">
        <v>11927</v>
      </c>
      <c r="E88" s="249"/>
      <c r="F88" s="250"/>
      <c r="G88" s="283" t="s">
        <v>12323</v>
      </c>
      <c r="H88" s="49" t="str">
        <f>IF(VLOOKUP($A88,'B2B - Flux 1&amp;2 - UBL'!$A88:$R779,9,FALSE)=0,"",VLOOKUP($A88,'B2B - Flux 1&amp;2 - UBL'!$A88:$R779,9,FALSE))</f>
        <v>IDENTIFIANT</v>
      </c>
      <c r="I88" s="29" t="str">
        <f>IF(VLOOKUP($A88,'B2B - Flux 1&amp;2 - UBL'!$A88:$R779,10,FALSE)=0,"",VLOOKUP($A88,'B2B - Flux 1&amp;2 - UBL'!$A88:$R779,10,FALSE))</f>
        <v/>
      </c>
      <c r="J88" s="29" t="str">
        <f>IF(VLOOKUP($A88,'B2B - Flux 1&amp;2 - UBL'!$A88:$R779,11,FALSE)=0,"",VLOOKUP($A88,'B2B - Flux 1&amp;2 - UBL'!$A88:$R779,11,FALSE))</f>
        <v/>
      </c>
      <c r="K88" s="57" t="str">
        <f>IF(VLOOKUP($A88,'B2B - Flux 1&amp;2 - UBL'!$A88:$R779,12,FALSE)=0,"",VLOOKUP($A88,'B2B - Flux 1&amp;2 - UBL'!$A88:$R779,12,FALSE))</f>
        <v/>
      </c>
      <c r="L88" s="27" t="str">
        <f>IF(VLOOKUP($A88,'B2B - Flux 1&amp;2 - UBL'!$A88:$R779,13,FALSE)=0,"",VLOOKUP($A88,'B2B - Flux 1&amp;2 - UBL'!$A88:$R779,13,FALSE))</f>
        <v>Identifiant du schéma de l'identifiant d'enregistrement légal du bénéficiaire</v>
      </c>
      <c r="M88" s="283" t="str">
        <f>IF(VLOOKUP($A88,'B2B - Flux 1&amp;2 - UBL'!$A88:$R779,14,FALSE)=0,"",VLOOKUP($A88,'B2B - Flux 1&amp;2 - UBL'!$A88:$R779,14,FALSE))</f>
        <v>S'il est utilisé, l'identifiant du schéma doit être choisi parmi les entrées  de liste publiée par l'agence de maintenance ISO 6523.</v>
      </c>
      <c r="N88" s="356" t="str">
        <f>IF(VLOOKUP($A88,'B2B - Flux 1&amp;2 - UBL'!$A88:$R779,15,FALSE)=0,"",VLOOKUP($A88,'B2B - Flux 1&amp;2 - UBL'!$A88:$R779,15,FALSE))</f>
        <v/>
      </c>
      <c r="O88" s="356" t="str">
        <f>IF(VLOOKUP($A88,'B2B - Flux 1&amp;2 - UBL'!$A88:$R779,16,FALSE)=0,"",VLOOKUP($A88,'B2B - Flux 1&amp;2 - UBL'!$A88:$R779,16,FALSE))</f>
        <v/>
      </c>
      <c r="P88" s="362" t="str">
        <f>IF(VLOOKUP($A88,'B2B - Flux 1&amp;2 - UBL'!$A88:$R779,17,FALSE)=0,"",VLOOKUP($A88,'B2B - Flux 1&amp;2 - UBL'!$A88:$R779,17,FALSE))</f>
        <v/>
      </c>
      <c r="Q88" s="362" t="str">
        <f>IF(VLOOKUP($A88,'B2B - Flux 1&amp;2 - UBL'!$A88:$R779,18,FALSE)=0,"",VLOOKUP($A88,'B2B - Flux 1&amp;2 - UBL'!$A88:$R779,18,FALSE))</f>
        <v/>
      </c>
      <c r="R88" s="27"/>
    </row>
    <row r="89" spans="1:18" ht="28.5">
      <c r="A89" s="23" t="s">
        <v>134</v>
      </c>
      <c r="B89" s="22" t="s">
        <v>39</v>
      </c>
      <c r="C89" s="246" t="s">
        <v>135</v>
      </c>
      <c r="D89" s="41"/>
      <c r="E89" s="41"/>
      <c r="F89" s="41"/>
      <c r="G89" s="283" t="s">
        <v>12324</v>
      </c>
      <c r="H89" s="333" t="str">
        <f>IF(VLOOKUP($A89,'B2B - Flux 1&amp;2 - UBL'!$A89:$R780,9,FALSE)=0,"",VLOOKUP($A89,'B2B - Flux 1&amp;2 - UBL'!$A89:$R780,9,FALSE))</f>
        <v/>
      </c>
      <c r="I89" s="333" t="str">
        <f>IF(VLOOKUP($A89,'B2B - Flux 1&amp;2 - UBL'!$A89:$R780,10,FALSE)=0,"",VLOOKUP($A89,'B2B - Flux 1&amp;2 - UBL'!$A89:$R780,10,FALSE))</f>
        <v/>
      </c>
      <c r="J89" s="29" t="str">
        <f>IF(VLOOKUP($A89,'B2B - Flux 1&amp;2 - UBL'!$A89:$R780,11,FALSE)=0,"",VLOOKUP($A89,'B2B - Flux 1&amp;2 - UBL'!$A89:$R780,11,FALSE))</f>
        <v/>
      </c>
      <c r="K89" s="333" t="str">
        <f>IF(VLOOKUP($A89,'B2B - Flux 1&amp;2 - UBL'!$A89:$R780,12,FALSE)=0,"",VLOOKUP($A89,'B2B - Flux 1&amp;2 - UBL'!$A89:$R780,12,FALSE))</f>
        <v/>
      </c>
      <c r="L89" s="351" t="str">
        <f>IF(VLOOKUP($A89,'B2B - Flux 1&amp;2 - UBL'!$A89:$R780,13,FALSE)=0,"",VLOOKUP($A89,'B2B - Flux 1&amp;2 - UBL'!$A89:$R780,13,FALSE))</f>
        <v>Groupe de termes métiers fournissant des informations sur le Représentant fiscal du Vendeur.</v>
      </c>
      <c r="M89" s="377" t="str">
        <f>IF(VLOOKUP($A89,'B2B - Flux 1&amp;2 - UBL'!$A89:$R780,14,FALSE)=0,"",VLOOKUP($A89,'B2B - Flux 1&amp;2 - UBL'!$A89:$R780,14,FALSE))</f>
        <v/>
      </c>
      <c r="N89" s="378" t="str">
        <f>IF(VLOOKUP($A89,'B2B - Flux 1&amp;2 - UBL'!$A89:$R780,15,FALSE)=0,"",VLOOKUP($A89,'B2B - Flux 1&amp;2 - UBL'!$A89:$R780,15,FALSE))</f>
        <v>X</v>
      </c>
      <c r="O89" s="378" t="str">
        <f>IF(VLOOKUP($A89,'B2B - Flux 1&amp;2 - UBL'!$A89:$R780,16,FALSE)=0,"",VLOOKUP($A89,'B2B - Flux 1&amp;2 - UBL'!$A89:$R780,16,FALSE))</f>
        <v>DEMARRAGE</v>
      </c>
      <c r="P89" s="379" t="str">
        <f>IF(VLOOKUP($A89,'B2B - Flux 1&amp;2 - UBL'!$A89:$R780,17,FALSE)=0,"",VLOOKUP($A89,'B2B - Flux 1&amp;2 - UBL'!$A89:$R780,17,FALSE))</f>
        <v>G1.48</v>
      </c>
      <c r="Q89" s="379" t="str">
        <f>IF(VLOOKUP($A89,'B2B - Flux 1&amp;2 - UBL'!$A89:$R780,18,FALSE)=0,"",VLOOKUP($A89,'B2B - Flux 1&amp;2 - UBL'!$A89:$R780,18,FALSE))</f>
        <v/>
      </c>
      <c r="R89" s="333"/>
    </row>
    <row r="90" spans="1:18" ht="28.5">
      <c r="A90" s="36" t="s">
        <v>137</v>
      </c>
      <c r="B90" s="22" t="s">
        <v>22</v>
      </c>
      <c r="C90" s="32"/>
      <c r="D90" s="33" t="s">
        <v>138</v>
      </c>
      <c r="E90" s="38"/>
      <c r="F90" s="38"/>
      <c r="G90" s="283" t="s">
        <v>12325</v>
      </c>
      <c r="H90" s="49" t="str">
        <f>IF(VLOOKUP($A90,'B2B - Flux 1&amp;2 - UBL'!$A90:$R781,9,FALSE)=0,"",VLOOKUP($A90,'B2B - Flux 1&amp;2 - UBL'!$A90:$R781,9,FALSE))</f>
        <v>TEXTE</v>
      </c>
      <c r="I90" s="29">
        <f>IF(VLOOKUP($A90,'B2B - Flux 1&amp;2 - UBL'!$A90:$R781,10,FALSE)=0,"",VLOOKUP($A90,'B2B - Flux 1&amp;2 - UBL'!$A90:$R781,10,FALSE))</f>
        <v>255</v>
      </c>
      <c r="J90" s="29" t="str">
        <f>IF(VLOOKUP($A90,'B2B - Flux 1&amp;2 - UBL'!$A90:$R781,11,FALSE)=0,"",VLOOKUP($A90,'B2B - Flux 1&amp;2 - UBL'!$A90:$R781,11,FALSE))</f>
        <v/>
      </c>
      <c r="K90" s="57" t="str">
        <f>IF(VLOOKUP($A90,'B2B - Flux 1&amp;2 - UBL'!$A90:$R781,12,FALSE)=0,"",VLOOKUP($A90,'B2B - Flux 1&amp;2 - UBL'!$A90:$R781,12,FALSE))</f>
        <v/>
      </c>
      <c r="L90" s="27" t="str">
        <f>IF(VLOOKUP($A90,'B2B - Flux 1&amp;2 - UBL'!$A90:$R781,13,FALSE)=0,"",VLOOKUP($A90,'B2B - Flux 1&amp;2 - UBL'!$A90:$R781,13,FALSE))</f>
        <v>Nom complet de la partie représentant fiscalement le Vendeur.</v>
      </c>
      <c r="M90" s="283" t="str">
        <f>IF(VLOOKUP($A90,'B2B - Flux 1&amp;2 - UBL'!$A90:$R781,14,FALSE)=0,"",VLOOKUP($A90,'B2B - Flux 1&amp;2 - UBL'!$A90:$R781,14,FALSE))</f>
        <v/>
      </c>
      <c r="N90" s="356" t="str">
        <f>IF(VLOOKUP($A90,'B2B - Flux 1&amp;2 - UBL'!$A90:$R781,15,FALSE)=0,"",VLOOKUP($A90,'B2B - Flux 1&amp;2 - UBL'!$A90:$R781,15,FALSE))</f>
        <v/>
      </c>
      <c r="O90" s="356" t="str">
        <f>IF(VLOOKUP($A90,'B2B - Flux 1&amp;2 - UBL'!$A90:$R781,16,FALSE)=0,"",VLOOKUP($A90,'B2B - Flux 1&amp;2 - UBL'!$A90:$R781,16,FALSE))</f>
        <v/>
      </c>
      <c r="P90" s="362" t="str">
        <f>IF(VLOOKUP($A90,'B2B - Flux 1&amp;2 - UBL'!$A90:$R781,17,FALSE)=0,"",VLOOKUP($A90,'B2B - Flux 1&amp;2 - UBL'!$A90:$R781,17,FALSE))</f>
        <v/>
      </c>
      <c r="Q90" s="362" t="str">
        <f>IF(VLOOKUP($A90,'B2B - Flux 1&amp;2 - UBL'!$A90:$R781,18,FALSE)=0,"",VLOOKUP($A90,'B2B - Flux 1&amp;2 - UBL'!$A90:$R781,18,FALSE))</f>
        <v/>
      </c>
      <c r="R90" s="27"/>
    </row>
    <row r="91" spans="1:18" ht="42.75">
      <c r="A91" s="36" t="s">
        <v>139</v>
      </c>
      <c r="B91" s="22" t="s">
        <v>22</v>
      </c>
      <c r="C91" s="32"/>
      <c r="D91" s="33" t="s">
        <v>140</v>
      </c>
      <c r="E91" s="33"/>
      <c r="F91" s="33"/>
      <c r="G91" s="283" t="s">
        <v>12326</v>
      </c>
      <c r="H91" s="49" t="str">
        <f>IF(VLOOKUP($A91,'B2B - Flux 1&amp;2 - UBL'!$A91:$R782,9,FALSE)=0,"",VLOOKUP($A91,'B2B - Flux 1&amp;2 - UBL'!$A91:$R782,9,FALSE))</f>
        <v>IDENTIFIANT</v>
      </c>
      <c r="I91" s="49">
        <f>IF(VLOOKUP($A91,'B2B - Flux 1&amp;2 - UBL'!$A91:$R782,10,FALSE)=0,"",VLOOKUP($A91,'B2B - Flux 1&amp;2 - UBL'!$A91:$R782,10,FALSE))</f>
        <v>13</v>
      </c>
      <c r="J91" s="29" t="str">
        <f>IF(VLOOKUP($A91,'B2B - Flux 1&amp;2 - UBL'!$A91:$R782,11,FALSE)=0,"",VLOOKUP($A91,'B2B - Flux 1&amp;2 - UBL'!$A91:$R782,11,FALSE))</f>
        <v>ISO 3166</v>
      </c>
      <c r="K91" s="26" t="str">
        <f>IF(VLOOKUP($A91,'B2B - Flux 1&amp;2 - UBL'!$A91:$R782,12,FALSE)=0,"",VLOOKUP($A91,'B2B - Flux 1&amp;2 - UBL'!$A91:$R782,12,FALSE))</f>
        <v/>
      </c>
      <c r="L91" s="27" t="str">
        <f>IF(VLOOKUP($A91,'B2B - Flux 1&amp;2 - UBL'!$A91:$R782,13,FALSE)=0,"",VLOOKUP($A91,'B2B - Flux 1&amp;2 - UBL'!$A91:$R782,13,FALSE))</f>
        <v>Identifiant à la TVA de la partie représentant fiscalement le Vendeur.</v>
      </c>
      <c r="M91" s="283" t="str">
        <f>IF(VLOOKUP($A91,'B2B - Flux 1&amp;2 - UBL'!$A91:$R782,14,FALSE)=0,"",VLOOKUP($A91,'B2B - Flux 1&amp;2 - UBL'!$A91:$R782,14,FALSE))</f>
        <v>Numéro de TVA consitutué du préfixe d'un code pays basé sur la norme ISO 3166-1.</v>
      </c>
      <c r="N91" s="356" t="str">
        <f>IF(VLOOKUP($A91,'B2B - Flux 1&amp;2 - UBL'!$A91:$R782,15,FALSE)=0,"",VLOOKUP($A91,'B2B - Flux 1&amp;2 - UBL'!$A91:$R782,15,FALSE))</f>
        <v>X</v>
      </c>
      <c r="O91" s="356" t="str">
        <f>IF(VLOOKUP($A91,'B2B - Flux 1&amp;2 - UBL'!$A91:$R782,16,FALSE)=0,"",VLOOKUP($A91,'B2B - Flux 1&amp;2 - UBL'!$A91:$R782,16,FALSE))</f>
        <v>DEMARRAGE</v>
      </c>
      <c r="P91" s="362" t="str">
        <f>IF(VLOOKUP($A91,'B2B - Flux 1&amp;2 - UBL'!$A91:$R782,17,FALSE)=0,"",VLOOKUP($A91,'B2B - Flux 1&amp;2 - UBL'!$A91:$R782,17,FALSE))</f>
        <v>G1.41</v>
      </c>
      <c r="Q91" s="362" t="str">
        <f>IF(VLOOKUP($A91,'B2B - Flux 1&amp;2 - UBL'!$A91:$R782,18,FALSE)=0,"",VLOOKUP($A91,'B2B - Flux 1&amp;2 - UBL'!$A91:$R782,18,FALSE))</f>
        <v/>
      </c>
      <c r="R91" s="27"/>
    </row>
    <row r="92" spans="1:18" ht="71.25">
      <c r="A92" s="36" t="s">
        <v>141</v>
      </c>
      <c r="B92" s="22" t="s">
        <v>22</v>
      </c>
      <c r="C92" s="32"/>
      <c r="D92" s="50" t="s">
        <v>142</v>
      </c>
      <c r="E92" s="33"/>
      <c r="F92" s="33"/>
      <c r="G92" s="283" t="s">
        <v>12327</v>
      </c>
      <c r="H92" s="333" t="str">
        <f>IF(VLOOKUP($A92,'B2B - Flux 1&amp;2 - UBL'!$A92:$R783,9,FALSE)=0,"",VLOOKUP($A92,'B2B - Flux 1&amp;2 - UBL'!$A92:$R783,9,FALSE))</f>
        <v/>
      </c>
      <c r="I92" s="333" t="str">
        <f>IF(VLOOKUP($A92,'B2B - Flux 1&amp;2 - UBL'!$A92:$R783,10,FALSE)=0,"",VLOOKUP($A92,'B2B - Flux 1&amp;2 - UBL'!$A92:$R783,10,FALSE))</f>
        <v/>
      </c>
      <c r="J92" s="29" t="str">
        <f>IF(VLOOKUP($A92,'B2B - Flux 1&amp;2 - UBL'!$A92:$R783,11,FALSE)=0,"",VLOOKUP($A92,'B2B - Flux 1&amp;2 - UBL'!$A92:$R783,11,FALSE))</f>
        <v/>
      </c>
      <c r="K92" s="333" t="str">
        <f>IF(VLOOKUP($A92,'B2B - Flux 1&amp;2 - UBL'!$A92:$R783,12,FALSE)=0,"",VLOOKUP($A92,'B2B - Flux 1&amp;2 - UBL'!$A92:$R783,12,FALSE))</f>
        <v/>
      </c>
      <c r="L92" s="351" t="str">
        <f>IF(VLOOKUP($A92,'B2B - Flux 1&amp;2 - UBL'!$A92:$R783,13,FALSE)=0,"",VLOOKUP($A92,'B2B - Flux 1&amp;2 - UBL'!$A92:$R783,13,FALSE))</f>
        <v>Groupe de termes métiers fournissant des informations sur l'adresse postale du Représentant fiscal.</v>
      </c>
      <c r="M92" s="377" t="str">
        <f>IF(VLOOKUP($A92,'B2B - Flux 1&amp;2 - UBL'!$A92:$R783,14,FALSE)=0,"",VLOOKUP($A92,'B2B - Flux 1&amp;2 - UBL'!$A92:$R783,14,FALSE))</f>
        <v>Le nom et l'adresse du représentant fiscal du vendeur doit être fournie dans la facture, si le vendeur a un représentant fiscal qui est tenu de payer la TVA due. Les éléments pertinents de l'adresse doivent être remplis pour se conformer aux exigences légales.</v>
      </c>
      <c r="N92" s="378" t="str">
        <f>IF(VLOOKUP($A92,'B2B - Flux 1&amp;2 - UBL'!$A92:$R783,15,FALSE)=0,"",VLOOKUP($A92,'B2B - Flux 1&amp;2 - UBL'!$A92:$R783,15,FALSE))</f>
        <v/>
      </c>
      <c r="O92" s="378" t="str">
        <f>IF(VLOOKUP($A92,'B2B - Flux 1&amp;2 - UBL'!$A92:$R783,16,FALSE)=0,"",VLOOKUP($A92,'B2B - Flux 1&amp;2 - UBL'!$A92:$R783,16,FALSE))</f>
        <v/>
      </c>
      <c r="P92" s="379" t="str">
        <f>IF(VLOOKUP($A92,'B2B - Flux 1&amp;2 - UBL'!$A92:$R783,17,FALSE)=0,"",VLOOKUP($A92,'B2B - Flux 1&amp;2 - UBL'!$A92:$R783,17,FALSE))</f>
        <v/>
      </c>
      <c r="Q92" s="379" t="str">
        <f>IF(VLOOKUP($A92,'B2B - Flux 1&amp;2 - UBL'!$A92:$R783,18,FALSE)=0,"",VLOOKUP($A92,'B2B - Flux 1&amp;2 - UBL'!$A92:$R783,18,FALSE))</f>
        <v/>
      </c>
      <c r="R92" s="333"/>
    </row>
    <row r="93" spans="1:18" ht="42.75">
      <c r="A93" s="45" t="s">
        <v>143</v>
      </c>
      <c r="B93" s="22" t="s">
        <v>39</v>
      </c>
      <c r="C93" s="32"/>
      <c r="D93" s="51"/>
      <c r="E93" s="52" t="s">
        <v>144</v>
      </c>
      <c r="F93" s="52"/>
      <c r="G93" s="283" t="s">
        <v>12328</v>
      </c>
      <c r="H93" s="49" t="str">
        <f>IF(VLOOKUP($A93,'B2B - Flux 1&amp;2 - UBL'!$A93:$R784,9,FALSE)=0,"",VLOOKUP($A93,'B2B - Flux 1&amp;2 - UBL'!$A93:$R784,9,FALSE))</f>
        <v>TEXTE</v>
      </c>
      <c r="I93" s="29">
        <f>IF(VLOOKUP($A93,'B2B - Flux 1&amp;2 - UBL'!$A93:$R784,10,FALSE)=0,"",VLOOKUP($A93,'B2B - Flux 1&amp;2 - UBL'!$A93:$R784,10,FALSE))</f>
        <v>255</v>
      </c>
      <c r="J93" s="29" t="str">
        <f>IF(VLOOKUP($A93,'B2B - Flux 1&amp;2 - UBL'!$A93:$R784,11,FALSE)=0,"",VLOOKUP($A93,'B2B - Flux 1&amp;2 - UBL'!$A93:$R784,11,FALSE))</f>
        <v/>
      </c>
      <c r="K93" s="57" t="str">
        <f>IF(VLOOKUP($A93,'B2B - Flux 1&amp;2 - UBL'!$A93:$R784,12,FALSE)=0,"",VLOOKUP($A93,'B2B - Flux 1&amp;2 - UBL'!$A93:$R784,12,FALSE))</f>
        <v/>
      </c>
      <c r="L93" s="27" t="str">
        <f>IF(VLOOKUP($A93,'B2B - Flux 1&amp;2 - UBL'!$A93:$R784,13,FALSE)=0,"",VLOOKUP($A93,'B2B - Flux 1&amp;2 - UBL'!$A93:$R784,13,FALSE))</f>
        <v>Ligne principale d'une adresse.</v>
      </c>
      <c r="M93" s="283" t="str">
        <f>IF(VLOOKUP($A93,'B2B - Flux 1&amp;2 - UBL'!$A93:$R784,14,FALSE)=0,"",VLOOKUP($A93,'B2B - Flux 1&amp;2 - UBL'!$A93:$R784,14,FALSE))</f>
        <v>Généralement, le nom et le numéro de la rue ou la boîte postale.</v>
      </c>
      <c r="N93" s="356" t="str">
        <f>IF(VLOOKUP($A93,'B2B - Flux 1&amp;2 - UBL'!$A93:$R784,15,FALSE)=0,"",VLOOKUP($A93,'B2B - Flux 1&amp;2 - UBL'!$A93:$R784,15,FALSE))</f>
        <v/>
      </c>
      <c r="O93" s="356" t="str">
        <f>IF(VLOOKUP($A93,'B2B - Flux 1&amp;2 - UBL'!$A93:$R784,16,FALSE)=0,"",VLOOKUP($A93,'B2B - Flux 1&amp;2 - UBL'!$A93:$R784,16,FALSE))</f>
        <v/>
      </c>
      <c r="P93" s="362" t="str">
        <f>IF(VLOOKUP($A93,'B2B - Flux 1&amp;2 - UBL'!$A93:$R784,17,FALSE)=0,"",VLOOKUP($A93,'B2B - Flux 1&amp;2 - UBL'!$A93:$R784,17,FALSE))</f>
        <v/>
      </c>
      <c r="Q93" s="362" t="str">
        <f>IF(VLOOKUP($A93,'B2B - Flux 1&amp;2 - UBL'!$A93:$R784,18,FALSE)=0,"",VLOOKUP($A93,'B2B - Flux 1&amp;2 - UBL'!$A93:$R784,18,FALSE))</f>
        <v/>
      </c>
      <c r="R93" s="27"/>
    </row>
    <row r="94" spans="1:18" ht="42.75">
      <c r="A94" s="45" t="s">
        <v>145</v>
      </c>
      <c r="B94" s="22" t="s">
        <v>39</v>
      </c>
      <c r="C94" s="32"/>
      <c r="D94" s="51"/>
      <c r="E94" s="52" t="s">
        <v>146</v>
      </c>
      <c r="F94" s="52"/>
      <c r="G94" s="283" t="s">
        <v>12329</v>
      </c>
      <c r="H94" s="49" t="str">
        <f>IF(VLOOKUP($A94,'B2B - Flux 1&amp;2 - UBL'!$A94:$R785,9,FALSE)=0,"",VLOOKUP($A94,'B2B - Flux 1&amp;2 - UBL'!$A94:$R785,9,FALSE))</f>
        <v>TEXTE</v>
      </c>
      <c r="I94" s="29">
        <f>IF(VLOOKUP($A94,'B2B - Flux 1&amp;2 - UBL'!$A94:$R785,10,FALSE)=0,"",VLOOKUP($A94,'B2B - Flux 1&amp;2 - UBL'!$A94:$R785,10,FALSE))</f>
        <v>255</v>
      </c>
      <c r="J94" s="29" t="str">
        <f>IF(VLOOKUP($A94,'B2B - Flux 1&amp;2 - UBL'!$A94:$R785,11,FALSE)=0,"",VLOOKUP($A94,'B2B - Flux 1&amp;2 - UBL'!$A94:$R785,11,FALSE))</f>
        <v/>
      </c>
      <c r="K94" s="57" t="str">
        <f>IF(VLOOKUP($A94,'B2B - Flux 1&amp;2 - UBL'!$A94:$R785,12,FALSE)=0,"",VLOOKUP($A94,'B2B - Flux 1&amp;2 - UBL'!$A94:$R785,12,FALSE))</f>
        <v/>
      </c>
      <c r="L94" s="27" t="str">
        <f>IF(VLOOKUP($A94,'B2B - Flux 1&amp;2 - UBL'!$A94:$R785,13,FALSE)=0,"",VLOOKUP($A94,'B2B - Flux 1&amp;2 - UBL'!$A94:$R785,13,FALSE))</f>
        <v>Ligne supplémentaire d'une adresse, qui peut être utilisée pour donner des précisions et compléter la ligne principale.</v>
      </c>
      <c r="M94" s="283" t="str">
        <f>IF(VLOOKUP($A94,'B2B - Flux 1&amp;2 - UBL'!$A94:$R785,14,FALSE)=0,"",VLOOKUP($A94,'B2B - Flux 1&amp;2 - UBL'!$A94:$R785,14,FALSE))</f>
        <v/>
      </c>
      <c r="N94" s="356" t="str">
        <f>IF(VLOOKUP($A94,'B2B - Flux 1&amp;2 - UBL'!$A94:$R785,15,FALSE)=0,"",VLOOKUP($A94,'B2B - Flux 1&amp;2 - UBL'!$A94:$R785,15,FALSE))</f>
        <v/>
      </c>
      <c r="O94" s="356" t="str">
        <f>IF(VLOOKUP($A94,'B2B - Flux 1&amp;2 - UBL'!$A94:$R785,16,FALSE)=0,"",VLOOKUP($A94,'B2B - Flux 1&amp;2 - UBL'!$A94:$R785,16,FALSE))</f>
        <v/>
      </c>
      <c r="P94" s="362" t="str">
        <f>IF(VLOOKUP($A94,'B2B - Flux 1&amp;2 - UBL'!$A94:$R785,17,FALSE)=0,"",VLOOKUP($A94,'B2B - Flux 1&amp;2 - UBL'!$A94:$R785,17,FALSE))</f>
        <v/>
      </c>
      <c r="Q94" s="362" t="str">
        <f>IF(VLOOKUP($A94,'B2B - Flux 1&amp;2 - UBL'!$A94:$R785,18,FALSE)=0,"",VLOOKUP($A94,'B2B - Flux 1&amp;2 - UBL'!$A94:$R785,18,FALSE))</f>
        <v/>
      </c>
      <c r="R94" s="27"/>
    </row>
    <row r="95" spans="1:18" ht="42.75">
      <c r="A95" s="45" t="s">
        <v>147</v>
      </c>
      <c r="B95" s="22" t="s">
        <v>39</v>
      </c>
      <c r="C95" s="32"/>
      <c r="D95" s="51"/>
      <c r="E95" s="52" t="s">
        <v>148</v>
      </c>
      <c r="F95" s="52"/>
      <c r="G95" s="283" t="s">
        <v>12330</v>
      </c>
      <c r="H95" s="49" t="str">
        <f>IF(VLOOKUP($A95,'B2B - Flux 1&amp;2 - UBL'!$A95:$R786,9,FALSE)=0,"",VLOOKUP($A95,'B2B - Flux 1&amp;2 - UBL'!$A95:$R786,9,FALSE))</f>
        <v>TEXTE</v>
      </c>
      <c r="I95" s="29">
        <f>IF(VLOOKUP($A95,'B2B - Flux 1&amp;2 - UBL'!$A95:$R786,10,FALSE)=0,"",VLOOKUP($A95,'B2B - Flux 1&amp;2 - UBL'!$A95:$R786,10,FALSE))</f>
        <v>255</v>
      </c>
      <c r="J95" s="29" t="str">
        <f>IF(VLOOKUP($A95,'B2B - Flux 1&amp;2 - UBL'!$A95:$R786,11,FALSE)=0,"",VLOOKUP($A95,'B2B - Flux 1&amp;2 - UBL'!$A95:$R786,11,FALSE))</f>
        <v/>
      </c>
      <c r="K95" s="57" t="str">
        <f>IF(VLOOKUP($A95,'B2B - Flux 1&amp;2 - UBL'!$A95:$R786,12,FALSE)=0,"",VLOOKUP($A95,'B2B - Flux 1&amp;2 - UBL'!$A95:$R786,12,FALSE))</f>
        <v/>
      </c>
      <c r="L95" s="27" t="str">
        <f>IF(VLOOKUP($A95,'B2B - Flux 1&amp;2 - UBL'!$A95:$R786,13,FALSE)=0,"",VLOOKUP($A95,'B2B - Flux 1&amp;2 - UBL'!$A95:$R786,13,FALSE))</f>
        <v>Ligne supplémentaire d'une adresse, qui peut être utilisée pour donner des précisions et compléter la ligne principale.</v>
      </c>
      <c r="M95" s="283" t="str">
        <f>IF(VLOOKUP($A95,'B2B - Flux 1&amp;2 - UBL'!$A95:$R786,14,FALSE)=0,"",VLOOKUP($A95,'B2B - Flux 1&amp;2 - UBL'!$A95:$R786,14,FALSE))</f>
        <v/>
      </c>
      <c r="N95" s="356" t="str">
        <f>IF(VLOOKUP($A95,'B2B - Flux 1&amp;2 - UBL'!$A95:$R786,15,FALSE)=0,"",VLOOKUP($A95,'B2B - Flux 1&amp;2 - UBL'!$A95:$R786,15,FALSE))</f>
        <v/>
      </c>
      <c r="O95" s="356" t="str">
        <f>IF(VLOOKUP($A95,'B2B - Flux 1&amp;2 - UBL'!$A95:$R786,16,FALSE)=0,"",VLOOKUP($A95,'B2B - Flux 1&amp;2 - UBL'!$A95:$R786,16,FALSE))</f>
        <v/>
      </c>
      <c r="P95" s="362" t="str">
        <f>IF(VLOOKUP($A95,'B2B - Flux 1&amp;2 - UBL'!$A95:$R786,17,FALSE)=0,"",VLOOKUP($A95,'B2B - Flux 1&amp;2 - UBL'!$A95:$R786,17,FALSE))</f>
        <v/>
      </c>
      <c r="Q95" s="362" t="str">
        <f>IF(VLOOKUP($A95,'B2B - Flux 1&amp;2 - UBL'!$A95:$R786,18,FALSE)=0,"",VLOOKUP($A95,'B2B - Flux 1&amp;2 - UBL'!$A95:$R786,18,FALSE))</f>
        <v/>
      </c>
      <c r="R95" s="27"/>
    </row>
    <row r="96" spans="1:18" ht="42.75">
      <c r="A96" s="45" t="s">
        <v>149</v>
      </c>
      <c r="B96" s="22" t="s">
        <v>39</v>
      </c>
      <c r="C96" s="32"/>
      <c r="D96" s="51"/>
      <c r="E96" s="52" t="s">
        <v>150</v>
      </c>
      <c r="F96" s="52"/>
      <c r="G96" s="283" t="s">
        <v>12331</v>
      </c>
      <c r="H96" s="49" t="str">
        <f>IF(VLOOKUP($A96,'B2B - Flux 1&amp;2 - UBL'!$A96:$R787,9,FALSE)=0,"",VLOOKUP($A96,'B2B - Flux 1&amp;2 - UBL'!$A96:$R787,9,FALSE))</f>
        <v>TEXTE</v>
      </c>
      <c r="I96" s="29">
        <f>IF(VLOOKUP($A96,'B2B - Flux 1&amp;2 - UBL'!$A96:$R787,10,FALSE)=0,"",VLOOKUP($A96,'B2B - Flux 1&amp;2 - UBL'!$A96:$R787,10,FALSE))</f>
        <v>255</v>
      </c>
      <c r="J96" s="29" t="str">
        <f>IF(VLOOKUP($A96,'B2B - Flux 1&amp;2 - UBL'!$A96:$R787,11,FALSE)=0,"",VLOOKUP($A96,'B2B - Flux 1&amp;2 - UBL'!$A96:$R787,11,FALSE))</f>
        <v/>
      </c>
      <c r="K96" s="57" t="str">
        <f>IF(VLOOKUP($A96,'B2B - Flux 1&amp;2 - UBL'!$A96:$R787,12,FALSE)=0,"",VLOOKUP($A96,'B2B - Flux 1&amp;2 - UBL'!$A96:$R787,12,FALSE))</f>
        <v/>
      </c>
      <c r="L96" s="27" t="str">
        <f>IF(VLOOKUP($A96,'B2B - Flux 1&amp;2 - UBL'!$A96:$R787,13,FALSE)=0,"",VLOOKUP($A96,'B2B - Flux 1&amp;2 - UBL'!$A96:$R787,13,FALSE))</f>
        <v>Nom usuel de la commune, ville ou village, dans laquelle se trouve l'adresse du Représentant fiscal.</v>
      </c>
      <c r="M96" s="283" t="str">
        <f>IF(VLOOKUP($A96,'B2B - Flux 1&amp;2 - UBL'!$A96:$R787,14,FALSE)=0,"",VLOOKUP($A96,'B2B - Flux 1&amp;2 - UBL'!$A96:$R787,14,FALSE))</f>
        <v/>
      </c>
      <c r="N96" s="356" t="str">
        <f>IF(VLOOKUP($A96,'B2B - Flux 1&amp;2 - UBL'!$A96:$R787,15,FALSE)=0,"",VLOOKUP($A96,'B2B - Flux 1&amp;2 - UBL'!$A96:$R787,15,FALSE))</f>
        <v/>
      </c>
      <c r="O96" s="356" t="str">
        <f>IF(VLOOKUP($A96,'B2B - Flux 1&amp;2 - UBL'!$A96:$R787,16,FALSE)=0,"",VLOOKUP($A96,'B2B - Flux 1&amp;2 - UBL'!$A96:$R787,16,FALSE))</f>
        <v/>
      </c>
      <c r="P96" s="362" t="str">
        <f>IF(VLOOKUP($A96,'B2B - Flux 1&amp;2 - UBL'!$A96:$R787,17,FALSE)=0,"",VLOOKUP($A96,'B2B - Flux 1&amp;2 - UBL'!$A96:$R787,17,FALSE))</f>
        <v/>
      </c>
      <c r="Q96" s="362" t="str">
        <f>IF(VLOOKUP($A96,'B2B - Flux 1&amp;2 - UBL'!$A96:$R787,18,FALSE)=0,"",VLOOKUP($A96,'B2B - Flux 1&amp;2 - UBL'!$A96:$R787,18,FALSE))</f>
        <v/>
      </c>
      <c r="R96" s="27"/>
    </row>
    <row r="97" spans="1:18" ht="42.75">
      <c r="A97" s="45" t="s">
        <v>151</v>
      </c>
      <c r="B97" s="22" t="s">
        <v>39</v>
      </c>
      <c r="C97" s="32"/>
      <c r="D97" s="51"/>
      <c r="E97" s="52" t="s">
        <v>152</v>
      </c>
      <c r="F97" s="52"/>
      <c r="G97" s="283" t="s">
        <v>12332</v>
      </c>
      <c r="H97" s="49" t="str">
        <f>IF(VLOOKUP($A97,'B2B - Flux 1&amp;2 - UBL'!$A97:$R788,9,FALSE)=0,"",VLOOKUP($A97,'B2B - Flux 1&amp;2 - UBL'!$A97:$R788,9,FALSE))</f>
        <v>TEXTE</v>
      </c>
      <c r="I97" s="29">
        <f>IF(VLOOKUP($A97,'B2B - Flux 1&amp;2 - UBL'!$A97:$R788,10,FALSE)=0,"",VLOOKUP($A97,'B2B - Flux 1&amp;2 - UBL'!$A97:$R788,10,FALSE))</f>
        <v>10</v>
      </c>
      <c r="J97" s="29" t="str">
        <f>IF(VLOOKUP($A97,'B2B - Flux 1&amp;2 - UBL'!$A97:$R788,11,FALSE)=0,"",VLOOKUP($A97,'B2B - Flux 1&amp;2 - UBL'!$A97:$R788,11,FALSE))</f>
        <v/>
      </c>
      <c r="K97" s="57" t="str">
        <f>IF(VLOOKUP($A97,'B2B - Flux 1&amp;2 - UBL'!$A97:$R788,12,FALSE)=0,"",VLOOKUP($A97,'B2B - Flux 1&amp;2 - UBL'!$A97:$R788,12,FALSE))</f>
        <v/>
      </c>
      <c r="L97" s="27" t="str">
        <f>IF(VLOOKUP($A97,'B2B - Flux 1&amp;2 - UBL'!$A97:$R788,13,FALSE)=0,"",VLOOKUP($A97,'B2B - Flux 1&amp;2 - UBL'!$A97:$R788,13,FALSE))</f>
        <v>Identifiant d'un groupe adressable de propriétés, conforme au service postal concerné.</v>
      </c>
      <c r="M97" s="283" t="str">
        <f>IF(VLOOKUP($A97,'B2B - Flux 1&amp;2 - UBL'!$A97:$R788,14,FALSE)=0,"",VLOOKUP($A97,'B2B - Flux 1&amp;2 - UBL'!$A97:$R788,14,FALSE))</f>
        <v>Exemple : code postal ou numéro postal d'acheminement.</v>
      </c>
      <c r="N97" s="356" t="str">
        <f>IF(VLOOKUP($A97,'B2B - Flux 1&amp;2 - UBL'!$A97:$R788,15,FALSE)=0,"",VLOOKUP($A97,'B2B - Flux 1&amp;2 - UBL'!$A97:$R788,15,FALSE))</f>
        <v/>
      </c>
      <c r="O97" s="356" t="str">
        <f>IF(VLOOKUP($A97,'B2B - Flux 1&amp;2 - UBL'!$A97:$R788,16,FALSE)=0,"",VLOOKUP($A97,'B2B - Flux 1&amp;2 - UBL'!$A97:$R788,16,FALSE))</f>
        <v/>
      </c>
      <c r="P97" s="362" t="str">
        <f>IF(VLOOKUP($A97,'B2B - Flux 1&amp;2 - UBL'!$A97:$R788,17,FALSE)=0,"",VLOOKUP($A97,'B2B - Flux 1&amp;2 - UBL'!$A97:$R788,17,FALSE))</f>
        <v/>
      </c>
      <c r="Q97" s="362" t="str">
        <f>IF(VLOOKUP($A97,'B2B - Flux 1&amp;2 - UBL'!$A97:$R788,18,FALSE)=0,"",VLOOKUP($A97,'B2B - Flux 1&amp;2 - UBL'!$A97:$R788,18,FALSE))</f>
        <v/>
      </c>
      <c r="R97" s="27"/>
    </row>
    <row r="98" spans="1:18" ht="42.75">
      <c r="A98" s="45" t="s">
        <v>153</v>
      </c>
      <c r="B98" s="22" t="s">
        <v>39</v>
      </c>
      <c r="C98" s="32"/>
      <c r="D98" s="51"/>
      <c r="E98" s="52" t="s">
        <v>154</v>
      </c>
      <c r="F98" s="52"/>
      <c r="G98" s="283" t="s">
        <v>12333</v>
      </c>
      <c r="H98" s="49" t="str">
        <f>IF(VLOOKUP($A98,'B2B - Flux 1&amp;2 - UBL'!$A98:$R789,9,FALSE)=0,"",VLOOKUP($A98,'B2B - Flux 1&amp;2 - UBL'!$A98:$R789,9,FALSE))</f>
        <v>TEXTE</v>
      </c>
      <c r="I98" s="49">
        <f>IF(VLOOKUP($A98,'B2B - Flux 1&amp;2 - UBL'!$A98:$R789,10,FALSE)=0,"",VLOOKUP($A98,'B2B - Flux 1&amp;2 - UBL'!$A98:$R789,10,FALSE))</f>
        <v>255</v>
      </c>
      <c r="J98" s="29" t="str">
        <f>IF(VLOOKUP($A98,'B2B - Flux 1&amp;2 - UBL'!$A98:$R789,11,FALSE)=0,"",VLOOKUP($A98,'B2B - Flux 1&amp;2 - UBL'!$A98:$R789,11,FALSE))</f>
        <v/>
      </c>
      <c r="K98" s="57" t="str">
        <f>IF(VLOOKUP($A98,'B2B - Flux 1&amp;2 - UBL'!$A98:$R789,12,FALSE)=0,"",VLOOKUP($A98,'B2B - Flux 1&amp;2 - UBL'!$A98:$R789,12,FALSE))</f>
        <v/>
      </c>
      <c r="L98" s="27" t="str">
        <f>IF(VLOOKUP($A98,'B2B - Flux 1&amp;2 - UBL'!$A98:$R789,13,FALSE)=0,"",VLOOKUP($A98,'B2B - Flux 1&amp;2 - UBL'!$A98:$R789,13,FALSE))</f>
        <v>Subdivision d'un pays.</v>
      </c>
      <c r="M98" s="283" t="str">
        <f>IF(VLOOKUP($A98,'B2B - Flux 1&amp;2 - UBL'!$A98:$R789,14,FALSE)=0,"",VLOOKUP($A98,'B2B - Flux 1&amp;2 - UBL'!$A98:$R789,14,FALSE))</f>
        <v>Exemple : région, comté, état, province, etc.</v>
      </c>
      <c r="N98" s="356" t="str">
        <f>IF(VLOOKUP($A98,'B2B - Flux 1&amp;2 - UBL'!$A98:$R789,15,FALSE)=0,"",VLOOKUP($A98,'B2B - Flux 1&amp;2 - UBL'!$A98:$R789,15,FALSE))</f>
        <v/>
      </c>
      <c r="O98" s="356" t="str">
        <f>IF(VLOOKUP($A98,'B2B - Flux 1&amp;2 - UBL'!$A98:$R789,16,FALSE)=0,"",VLOOKUP($A98,'B2B - Flux 1&amp;2 - UBL'!$A98:$R789,16,FALSE))</f>
        <v/>
      </c>
      <c r="P98" s="362" t="str">
        <f>IF(VLOOKUP($A98,'B2B - Flux 1&amp;2 - UBL'!$A98:$R789,17,FALSE)=0,"",VLOOKUP($A98,'B2B - Flux 1&amp;2 - UBL'!$A98:$R789,17,FALSE))</f>
        <v/>
      </c>
      <c r="Q98" s="362" t="str">
        <f>IF(VLOOKUP($A98,'B2B - Flux 1&amp;2 - UBL'!$A98:$R789,18,FALSE)=0,"",VLOOKUP($A98,'B2B - Flux 1&amp;2 - UBL'!$A98:$R789,18,FALSE))</f>
        <v/>
      </c>
      <c r="R98" s="27"/>
    </row>
    <row r="99" spans="1:18" ht="71.25">
      <c r="A99" s="45" t="s">
        <v>155</v>
      </c>
      <c r="B99" s="22" t="s">
        <v>22</v>
      </c>
      <c r="C99" s="32"/>
      <c r="D99" s="51"/>
      <c r="E99" s="52" t="s">
        <v>156</v>
      </c>
      <c r="F99" s="52"/>
      <c r="G99" s="283" t="s">
        <v>12334</v>
      </c>
      <c r="H99" s="49" t="str">
        <f>IF(VLOOKUP($A99,'B2B - Flux 1&amp;2 - UBL'!$A99:$R790,9,FALSE)=0,"",VLOOKUP($A99,'B2B - Flux 1&amp;2 - UBL'!$A99:$R790,9,FALSE))</f>
        <v>CODE</v>
      </c>
      <c r="I99" s="29">
        <f>IF(VLOOKUP($A99,'B2B - Flux 1&amp;2 - UBL'!$A99:$R790,10,FALSE)=0,"",VLOOKUP($A99,'B2B - Flux 1&amp;2 - UBL'!$A99:$R790,10,FALSE))</f>
        <v>2</v>
      </c>
      <c r="J99" s="29" t="str">
        <f>IF(VLOOKUP($A99,'B2B - Flux 1&amp;2 - UBL'!$A99:$R790,11,FALSE)=0,"",VLOOKUP($A99,'B2B - Flux 1&amp;2 - UBL'!$A99:$R790,11,FALSE))</f>
        <v>ISO 3166</v>
      </c>
      <c r="K99" s="57" t="str">
        <f>IF(VLOOKUP($A99,'B2B - Flux 1&amp;2 - UBL'!$A99:$R790,12,FALSE)=0,"",VLOOKUP($A99,'B2B - Flux 1&amp;2 - UBL'!$A99:$R790,12,FALSE))</f>
        <v/>
      </c>
      <c r="L99" s="27" t="str">
        <f>IF(VLOOKUP($A99,'B2B - Flux 1&amp;2 - UBL'!$A99:$R790,13,FALSE)=0,"",VLOOKUP($A99,'B2B - Flux 1&amp;2 - UBL'!$A99:$R790,13,FALSE))</f>
        <v>Code d'identification du pays.</v>
      </c>
      <c r="M99" s="283" t="str">
        <f>IF(VLOOKUP($A99,'B2B - Flux 1&amp;2 - UBL'!$A99:$R790,14,FALSE)=0,"",VLOOKUP($A99,'B2B - Flux 1&amp;2 - UBL'!$A99:$R790,14,FALSE))</f>
        <v>Les listes de pays valides sont enregistrées auprès de l'Agence de maintenance de la norme ISO 3166-1 « Codes pour la représentation des noms de pays et de leurs subdivisions ». Il est recommandé d'utiliser la représentation alpha-2.</v>
      </c>
      <c r="N99" s="356" t="str">
        <f>IF(VLOOKUP($A99,'B2B - Flux 1&amp;2 - UBL'!$A99:$R790,15,FALSE)=0,"",VLOOKUP($A99,'B2B - Flux 1&amp;2 - UBL'!$A99:$R790,15,FALSE))</f>
        <v/>
      </c>
      <c r="O99" s="356" t="str">
        <f>IF(VLOOKUP($A99,'B2B - Flux 1&amp;2 - UBL'!$A99:$R790,16,FALSE)=0,"",VLOOKUP($A99,'B2B - Flux 1&amp;2 - UBL'!$A99:$R790,16,FALSE))</f>
        <v/>
      </c>
      <c r="P99" s="362" t="str">
        <f>IF(VLOOKUP($A99,'B2B - Flux 1&amp;2 - UBL'!$A99:$R790,17,FALSE)=0,"",VLOOKUP($A99,'B2B - Flux 1&amp;2 - UBL'!$A99:$R790,17,FALSE))</f>
        <v>G2.01
G2.03 (B2G)
G1.49</v>
      </c>
      <c r="Q99" s="362" t="str">
        <f>IF(VLOOKUP($A99,'B2B - Flux 1&amp;2 - UBL'!$A99:$R790,18,FALSE)=0,"",VLOOKUP($A99,'B2B - Flux 1&amp;2 - UBL'!$A99:$R790,18,FALSE))</f>
        <v/>
      </c>
      <c r="R99" s="27"/>
    </row>
    <row r="100" spans="1:18" ht="42.75">
      <c r="A100" s="23" t="s">
        <v>157</v>
      </c>
      <c r="B100" s="22" t="s">
        <v>39</v>
      </c>
      <c r="C100" s="41" t="s">
        <v>158</v>
      </c>
      <c r="D100" s="58"/>
      <c r="E100" s="58"/>
      <c r="F100" s="58"/>
      <c r="G100" s="283" t="s">
        <v>12335</v>
      </c>
      <c r="H100" s="333" t="str">
        <f>IF(VLOOKUP($A100,'B2B - Flux 1&amp;2 - UBL'!$A100:$R791,9,FALSE)=0,"",VLOOKUP($A100,'B2B - Flux 1&amp;2 - UBL'!$A100:$R791,9,FALSE))</f>
        <v/>
      </c>
      <c r="I100" s="333" t="str">
        <f>IF(VLOOKUP($A100,'B2B - Flux 1&amp;2 - UBL'!$A100:$R791,10,FALSE)=0,"",VLOOKUP($A100,'B2B - Flux 1&amp;2 - UBL'!$A100:$R791,10,FALSE))</f>
        <v/>
      </c>
      <c r="J100" s="29" t="str">
        <f>IF(VLOOKUP($A100,'B2B - Flux 1&amp;2 - UBL'!$A100:$R791,11,FALSE)=0,"",VLOOKUP($A100,'B2B - Flux 1&amp;2 - UBL'!$A100:$R791,11,FALSE))</f>
        <v/>
      </c>
      <c r="K100" s="333" t="str">
        <f>IF(VLOOKUP($A100,'B2B - Flux 1&amp;2 - UBL'!$A100:$R791,12,FALSE)=0,"",VLOOKUP($A100,'B2B - Flux 1&amp;2 - UBL'!$A100:$R791,12,FALSE))</f>
        <v/>
      </c>
      <c r="L100" s="351" t="str">
        <f>IF(VLOOKUP($A100,'B2B - Flux 1&amp;2 - UBL'!$A100:$R791,13,FALSE)=0,"",VLOOKUP($A100,'B2B - Flux 1&amp;2 - UBL'!$A100:$R791,13,FALSE))</f>
        <v>Groupe de termes métiers fournissant des informations sur le lieu et la date auxquels les biens et services facturés sont livrés.</v>
      </c>
      <c r="M100" s="377" t="str">
        <f>IF(VLOOKUP($A100,'B2B - Flux 1&amp;2 - UBL'!$A100:$R791,14,FALSE)=0,"",VLOOKUP($A100,'B2B - Flux 1&amp;2 - UBL'!$A100:$R791,14,FALSE))</f>
        <v/>
      </c>
      <c r="N100" s="378" t="str">
        <f>IF(VLOOKUP($A100,'B2B - Flux 1&amp;2 - UBL'!$A100:$R791,15,FALSE)=0,"",VLOOKUP($A100,'B2B - Flux 1&amp;2 - UBL'!$A100:$R791,15,FALSE))</f>
        <v>X</v>
      </c>
      <c r="O100" s="378" t="str">
        <f>IF(VLOOKUP($A100,'B2B - Flux 1&amp;2 - UBL'!$A100:$R791,16,FALSE)=0,"",VLOOKUP($A100,'B2B - Flux 1&amp;2 - UBL'!$A100:$R791,16,FALSE))</f>
        <v>DEMARRAGE</v>
      </c>
      <c r="P100" s="379" t="str">
        <f>IF(VLOOKUP($A100,'B2B - Flux 1&amp;2 - UBL'!$A100:$R791,17,FALSE)=0,"",VLOOKUP($A100,'B2B - Flux 1&amp;2 - UBL'!$A100:$R791,17,FALSE))</f>
        <v/>
      </c>
      <c r="Q100" s="379" t="str">
        <f>IF(VLOOKUP($A100,'B2B - Flux 1&amp;2 - UBL'!$A100:$R791,18,FALSE)=0,"",VLOOKUP($A100,'B2B - Flux 1&amp;2 - UBL'!$A100:$R791,18,FALSE))</f>
        <v/>
      </c>
      <c r="R100" s="333"/>
    </row>
    <row r="101" spans="1:18" ht="28.5">
      <c r="A101" s="36" t="s">
        <v>11833</v>
      </c>
      <c r="B101" s="22" t="s">
        <v>39</v>
      </c>
      <c r="C101" s="252"/>
      <c r="D101" s="33" t="s">
        <v>11834</v>
      </c>
      <c r="E101" s="38"/>
      <c r="F101" s="34"/>
      <c r="G101" s="283" t="s">
        <v>12336</v>
      </c>
      <c r="H101" s="49" t="str">
        <f>IF(VLOOKUP($A101,'B2B - Flux 1&amp;2 - UBL'!$A101:$R792,9,FALSE)=0,"",VLOOKUP($A101,'B2B - Flux 1&amp;2 - UBL'!$A101:$R792,9,FALSE))</f>
        <v>TEXTE</v>
      </c>
      <c r="I101" s="49">
        <f>IF(VLOOKUP($A101,'B2B - Flux 1&amp;2 - UBL'!$A101:$R792,10,FALSE)=0,"",VLOOKUP($A101,'B2B - Flux 1&amp;2 - UBL'!$A101:$R792,10,FALSE))</f>
        <v>100</v>
      </c>
      <c r="J101" s="29" t="str">
        <f>IF(VLOOKUP($A101,'B2B - Flux 1&amp;2 - UBL'!$A101:$R792,11,FALSE)=0,"",VLOOKUP($A101,'B2B - Flux 1&amp;2 - UBL'!$A101:$R792,11,FALSE))</f>
        <v/>
      </c>
      <c r="K101" s="57" t="str">
        <f>IF(VLOOKUP($A101,'B2B - Flux 1&amp;2 - UBL'!$A101:$R792,12,FALSE)=0,"",VLOOKUP($A101,'B2B - Flux 1&amp;2 - UBL'!$A101:$R792,12,FALSE))</f>
        <v/>
      </c>
      <c r="L101" s="27" t="str">
        <f>IF(VLOOKUP($A101,'B2B - Flux 1&amp;2 - UBL'!$A101:$R792,13,FALSE)=0,"",VLOOKUP($A101,'B2B - Flux 1&amp;2 - UBL'!$A101:$R792,13,FALSE))</f>
        <v>Nom de la partie à laquelle les biens et services sont livrés.</v>
      </c>
      <c r="M101" s="283" t="str">
        <f>IF(VLOOKUP($A101,'B2B - Flux 1&amp;2 - UBL'!$A101:$R792,14,FALSE)=0,"",VLOOKUP($A101,'B2B - Flux 1&amp;2 - UBL'!$A101:$R792,14,FALSE))</f>
        <v>Doit être utilisé si l’Intervenant à livrer est différent de l'Acheteur.</v>
      </c>
      <c r="N101" s="356" t="str">
        <f>IF(VLOOKUP($A101,'B2B - Flux 1&amp;2 - UBL'!$A101:$R792,15,FALSE)=0,"",VLOOKUP($A101,'B2B - Flux 1&amp;2 - UBL'!$A101:$R792,15,FALSE))</f>
        <v/>
      </c>
      <c r="O101" s="356" t="str">
        <f>IF(VLOOKUP($A101,'B2B - Flux 1&amp;2 - UBL'!$A101:$R792,16,FALSE)=0,"",VLOOKUP($A101,'B2B - Flux 1&amp;2 - UBL'!$A101:$R792,16,FALSE))</f>
        <v/>
      </c>
      <c r="P101" s="362" t="str">
        <f>IF(VLOOKUP($A101,'B2B - Flux 1&amp;2 - UBL'!$A101:$R792,17,FALSE)=0,"",VLOOKUP($A101,'B2B - Flux 1&amp;2 - UBL'!$A101:$R792,17,FALSE))</f>
        <v/>
      </c>
      <c r="Q101" s="362" t="str">
        <f>IF(VLOOKUP($A101,'B2B - Flux 1&amp;2 - UBL'!$A101:$R792,18,FALSE)=0,"",VLOOKUP($A101,'B2B - Flux 1&amp;2 - UBL'!$A101:$R792,18,FALSE))</f>
        <v/>
      </c>
      <c r="R101" s="27"/>
    </row>
    <row r="102" spans="1:18" ht="42.75">
      <c r="A102" s="36" t="s">
        <v>11832</v>
      </c>
      <c r="B102" s="22" t="s">
        <v>39</v>
      </c>
      <c r="C102" s="59"/>
      <c r="D102" s="33" t="s">
        <v>11835</v>
      </c>
      <c r="E102" s="38"/>
      <c r="F102" s="34"/>
      <c r="G102" s="283" t="s">
        <v>12337</v>
      </c>
      <c r="H102" s="49" t="str">
        <f>IF(VLOOKUP($A102,'B2B - Flux 1&amp;2 - UBL'!$A102:$R793,9,FALSE)=0,"",VLOOKUP($A102,'B2B - Flux 1&amp;2 - UBL'!$A102:$R793,9,FALSE))</f>
        <v>IDENTIFIANT</v>
      </c>
      <c r="I102" s="49">
        <f>IF(VLOOKUP($A102,'B2B - Flux 1&amp;2 - UBL'!$A102:$R793,10,FALSE)=0,"",VLOOKUP($A102,'B2B - Flux 1&amp;2 - UBL'!$A102:$R793,10,FALSE))</f>
        <v>20</v>
      </c>
      <c r="J102" s="29" t="str">
        <f>IF(VLOOKUP($A102,'B2B - Flux 1&amp;2 - UBL'!$A102:$R793,11,FALSE)=0,"",VLOOKUP($A102,'B2B - Flux 1&amp;2 - UBL'!$A102:$R793,11,FALSE))</f>
        <v/>
      </c>
      <c r="K102" s="57" t="str">
        <f>IF(VLOOKUP($A102,'B2B - Flux 1&amp;2 - UBL'!$A102:$R793,12,FALSE)=0,"",VLOOKUP($A102,'B2B - Flux 1&amp;2 - UBL'!$A102:$R793,12,FALSE))</f>
        <v/>
      </c>
      <c r="L102" s="27" t="str">
        <f>IF(VLOOKUP($A102,'B2B - Flux 1&amp;2 - UBL'!$A102:$R793,13,FALSE)=0,"",VLOOKUP($A102,'B2B - Flux 1&amp;2 - UBL'!$A102:$R793,13,FALSE))</f>
        <v>Identifiant de l'établissement où les biens et services sont livrés.</v>
      </c>
      <c r="M102" s="283" t="str">
        <f>IF(VLOOKUP($A102,'B2B - Flux 1&amp;2 - UBL'!$A102:$R793,14,FALSE)=0,"",VLOOKUP($A102,'B2B - Flux 1&amp;2 - UBL'!$A102:$R793,14,FALSE))</f>
        <v>Si aucun schéma d'identification n'est précisé, il devrait être connu de l'Acheteur et du Vendeur, par exemple un identifiant précédemment échangé, attribué par l'acheteur ou le vendeur.</v>
      </c>
      <c r="N102" s="356" t="str">
        <f>IF(VLOOKUP($A102,'B2B - Flux 1&amp;2 - UBL'!$A102:$R793,15,FALSE)=0,"",VLOOKUP($A102,'B2B - Flux 1&amp;2 - UBL'!$A102:$R793,15,FALSE))</f>
        <v/>
      </c>
      <c r="O102" s="356" t="str">
        <f>IF(VLOOKUP($A102,'B2B - Flux 1&amp;2 - UBL'!$A102:$R793,16,FALSE)=0,"",VLOOKUP($A102,'B2B - Flux 1&amp;2 - UBL'!$A102:$R793,16,FALSE))</f>
        <v/>
      </c>
      <c r="P102" s="362" t="str">
        <f>IF(VLOOKUP($A102,'B2B - Flux 1&amp;2 - UBL'!$A102:$R793,17,FALSE)=0,"",VLOOKUP($A102,'B2B - Flux 1&amp;2 - UBL'!$A102:$R793,17,FALSE))</f>
        <v>P1.04</v>
      </c>
      <c r="Q102" s="362" t="str">
        <f>IF(VLOOKUP($A102,'B2B - Flux 1&amp;2 - UBL'!$A102:$R793,18,FALSE)=0,"",VLOOKUP($A102,'B2B - Flux 1&amp;2 - UBL'!$A102:$R793,18,FALSE))</f>
        <v/>
      </c>
      <c r="R102" s="27"/>
    </row>
    <row r="103" spans="1:18" ht="42.75">
      <c r="A103" s="36" t="s">
        <v>11832</v>
      </c>
      <c r="B103" s="22" t="s">
        <v>39</v>
      </c>
      <c r="C103" s="59"/>
      <c r="D103" s="33" t="s">
        <v>11927</v>
      </c>
      <c r="E103" s="38"/>
      <c r="F103" s="34"/>
      <c r="G103" s="283" t="s">
        <v>12337</v>
      </c>
      <c r="H103" s="49" t="str">
        <f>IF(VLOOKUP($A103,'B2B - Flux 1&amp;2 - UBL'!$A103:$R794,9,FALSE)=0,"",VLOOKUP($A103,'B2B - Flux 1&amp;2 - UBL'!$A103:$R794,9,FALSE))</f>
        <v>IDENTIFIANT</v>
      </c>
      <c r="I103" s="49" t="str">
        <f>IF(VLOOKUP($A103,'B2B - Flux 1&amp;2 - UBL'!$A103:$R794,10,FALSE)=0,"",VLOOKUP($A103,'B2B - Flux 1&amp;2 - UBL'!$A103:$R794,10,FALSE))</f>
        <v/>
      </c>
      <c r="J103" s="29" t="str">
        <f>IF(VLOOKUP($A103,'B2B - Flux 1&amp;2 - UBL'!$A103:$R794,11,FALSE)=0,"",VLOOKUP($A103,'B2B - Flux 1&amp;2 - UBL'!$A103:$R794,11,FALSE))</f>
        <v/>
      </c>
      <c r="K103" s="57" t="str">
        <f>IF(VLOOKUP($A103,'B2B - Flux 1&amp;2 - UBL'!$A103:$R794,12,FALSE)=0,"",VLOOKUP($A103,'B2B - Flux 1&amp;2 - UBL'!$A103:$R794,12,FALSE))</f>
        <v/>
      </c>
      <c r="L103" s="27" t="str">
        <f>IF(VLOOKUP($A103,'B2B - Flux 1&amp;2 - UBL'!$A103:$R794,13,FALSE)=0,"",VLOOKUP($A103,'B2B - Flux 1&amp;2 - UBL'!$A103:$R794,13,FALSE))</f>
        <v>Identifiant du schéma de l'identifiant de l'établissement de livraison</v>
      </c>
      <c r="M103" s="283" t="str">
        <f>IF(VLOOKUP($A103,'B2B - Flux 1&amp;2 - UBL'!$A103:$R794,14,FALSE)=0,"",VLOOKUP($A103,'B2B - Flux 1&amp;2 - UBL'!$A103:$R794,14,FALSE))</f>
        <v>S'il est utilisé, l'identifiant du schéma doit être choisi parmi les entrées  de liste publiée par l'agence de maintenance ISO 6523.</v>
      </c>
      <c r="N103" s="356" t="str">
        <f>IF(VLOOKUP($A103,'B2B - Flux 1&amp;2 - UBL'!$A103:$R794,15,FALSE)=0,"",VLOOKUP($A103,'B2B - Flux 1&amp;2 - UBL'!$A103:$R794,15,FALSE))</f>
        <v/>
      </c>
      <c r="O103" s="356" t="str">
        <f>IF(VLOOKUP($A103,'B2B - Flux 1&amp;2 - UBL'!$A103:$R794,16,FALSE)=0,"",VLOOKUP($A103,'B2B - Flux 1&amp;2 - UBL'!$A103:$R794,16,FALSE))</f>
        <v/>
      </c>
      <c r="P103" s="362" t="str">
        <f>IF(VLOOKUP($A103,'B2B - Flux 1&amp;2 - UBL'!$A103:$R794,17,FALSE)=0,"",VLOOKUP($A103,'B2B - Flux 1&amp;2 - UBL'!$A103:$R794,17,FALSE))</f>
        <v/>
      </c>
      <c r="Q103" s="362" t="str">
        <f>IF(VLOOKUP($A103,'B2B - Flux 1&amp;2 - UBL'!$A103:$R794,18,FALSE)=0,"",VLOOKUP($A103,'B2B - Flux 1&amp;2 - UBL'!$A103:$R794,18,FALSE))</f>
        <v/>
      </c>
      <c r="R103" s="27"/>
    </row>
    <row r="104" spans="1:18" ht="42.75">
      <c r="A104" s="36" t="s">
        <v>159</v>
      </c>
      <c r="B104" s="22" t="s">
        <v>39</v>
      </c>
      <c r="C104" s="32"/>
      <c r="D104" s="33" t="s">
        <v>160</v>
      </c>
      <c r="E104" s="63"/>
      <c r="F104" s="34"/>
      <c r="G104" s="283" t="s">
        <v>12338</v>
      </c>
      <c r="H104" s="49" t="str">
        <f>IF(VLOOKUP($A104,'B2B - Flux 1&amp;2 - UBL'!$A104:$R795,9,FALSE)=0,"",VLOOKUP($A104,'B2B - Flux 1&amp;2 - UBL'!$A104:$R795,9,FALSE))</f>
        <v>DATE</v>
      </c>
      <c r="I104" s="49" t="str">
        <f>IF(VLOOKUP($A104,'B2B - Flux 1&amp;2 - UBL'!$A104:$R795,10,FALSE)=0,"",VLOOKUP($A104,'B2B - Flux 1&amp;2 - UBL'!$A104:$R795,10,FALSE))</f>
        <v>ISO</v>
      </c>
      <c r="J104" s="29" t="str">
        <f ca="1">IF(RIGHT(CELL("nomfichier",A98),LEN(CELL("nomfichier",A98))-FIND("]",CELL("nomfichier",A98)))="B2B - Flux 1&amp;2 - UBL","AAAA-MM-JJ","AAAAMMJJ")</f>
        <v>AAAAMMJJ</v>
      </c>
      <c r="K104" s="57" t="str">
        <f>IF(VLOOKUP($A104,'B2B - Flux 1&amp;2 - UBL'!$A104:$R795,12,FALSE)=0,"",VLOOKUP($A104,'B2B - Flux 1&amp;2 - UBL'!$A104:$R795,12,FALSE))</f>
        <v/>
      </c>
      <c r="L104" s="27" t="str">
        <f>IF(VLOOKUP($A104,'B2B - Flux 1&amp;2 - UBL'!$A104:$R795,13,FALSE)=0,"",VLOOKUP($A104,'B2B - Flux 1&amp;2 - UBL'!$A104:$R795,13,FALSE))</f>
        <v>Date à laquelle la livraison est effectuée.</v>
      </c>
      <c r="M104" s="283" t="str">
        <f>IF(VLOOKUP($A104,'B2B - Flux 1&amp;2 - UBL'!$A104:$R795,14,FALSE)=0,"",VLOOKUP($A104,'B2B - Flux 1&amp;2 - UBL'!$A104:$R795,14,FALSE))</f>
        <v/>
      </c>
      <c r="N104" s="356" t="str">
        <f>IF(VLOOKUP($A104,'B2B - Flux 1&amp;2 - UBL'!$A104:$R795,15,FALSE)=0,"",VLOOKUP($A104,'B2B - Flux 1&amp;2 - UBL'!$A104:$R795,15,FALSE))</f>
        <v>X</v>
      </c>
      <c r="O104" s="356" t="str">
        <f>IF(VLOOKUP($A104,'B2B - Flux 1&amp;2 - UBL'!$A104:$R795,16,FALSE)=0,"",VLOOKUP($A104,'B2B - Flux 1&amp;2 - UBL'!$A104:$R795,16,FALSE))</f>
        <v>DEMARRAGE</v>
      </c>
      <c r="P104" s="362" t="str">
        <f>IF(VLOOKUP($A104,'B2B - Flux 1&amp;2 - UBL'!$A104:$R795,17,FALSE)=0,"",VLOOKUP($A104,'B2B - Flux 1&amp;2 - UBL'!$A104:$R795,17,FALSE))</f>
        <v>G1.09
G1.36
G1.39</v>
      </c>
      <c r="Q104" s="362" t="str">
        <f>IF(VLOOKUP($A104,'B2B - Flux 1&amp;2 - UBL'!$A104:$R795,18,FALSE)=0,"",VLOOKUP($A104,'B2B - Flux 1&amp;2 - UBL'!$A104:$R795,18,FALSE))</f>
        <v/>
      </c>
      <c r="R104" s="27"/>
    </row>
    <row r="105" spans="1:18" ht="28.5">
      <c r="A105" s="23" t="s">
        <v>161</v>
      </c>
      <c r="B105" s="22" t="s">
        <v>39</v>
      </c>
      <c r="C105" s="31" t="s">
        <v>162</v>
      </c>
      <c r="D105" s="58"/>
      <c r="E105" s="58"/>
      <c r="F105" s="58"/>
      <c r="G105" s="283" t="s">
        <v>12339</v>
      </c>
      <c r="H105" s="333" t="str">
        <f>IF(VLOOKUP($A105,'B2B - Flux 1&amp;2 - UBL'!$A105:$R796,9,FALSE)=0,"",VLOOKUP($A105,'B2B - Flux 1&amp;2 - UBL'!$A105:$R796,9,FALSE))</f>
        <v/>
      </c>
      <c r="I105" s="333" t="str">
        <f>IF(VLOOKUP($A105,'B2B - Flux 1&amp;2 - UBL'!$A105:$R796,10,FALSE)=0,"",VLOOKUP($A105,'B2B - Flux 1&amp;2 - UBL'!$A105:$R796,10,FALSE))</f>
        <v/>
      </c>
      <c r="J105" s="29" t="str">
        <f>IF(VLOOKUP($A105,'B2B - Flux 1&amp;2 - UBL'!$A105:$R796,11,FALSE)=0,"",VLOOKUP($A105,'B2B - Flux 1&amp;2 - UBL'!$A105:$R796,11,FALSE))</f>
        <v/>
      </c>
      <c r="K105" s="333" t="str">
        <f>IF(VLOOKUP($A105,'B2B - Flux 1&amp;2 - UBL'!$A105:$R796,12,FALSE)=0,"",VLOOKUP($A105,'B2B - Flux 1&amp;2 - UBL'!$A105:$R796,12,FALSE))</f>
        <v/>
      </c>
      <c r="L105" s="351" t="str">
        <f>IF(VLOOKUP($A105,'B2B - Flux 1&amp;2 - UBL'!$A105:$R796,13,FALSE)=0,"",VLOOKUP($A105,'B2B - Flux 1&amp;2 - UBL'!$A105:$R796,13,FALSE))</f>
        <v>Groupe de termes métiers fournissant des informations sur la période de facturation.</v>
      </c>
      <c r="M105" s="377" t="str">
        <f>IF(VLOOKUP($A105,'B2B - Flux 1&amp;2 - UBL'!$A105:$R796,14,FALSE)=0,"",VLOOKUP($A105,'B2B - Flux 1&amp;2 - UBL'!$A105:$R796,14,FALSE))</f>
        <v>Utilisée pour indiquer le moment où la période couverte par la Facture commence et le moment où elle se termine.</v>
      </c>
      <c r="N105" s="378" t="str">
        <f>IF(VLOOKUP($A105,'B2B - Flux 1&amp;2 - UBL'!$A105:$R796,15,FALSE)=0,"",VLOOKUP($A105,'B2B - Flux 1&amp;2 - UBL'!$A105:$R796,15,FALSE))</f>
        <v>X</v>
      </c>
      <c r="O105" s="378" t="str">
        <f>IF(VLOOKUP($A105,'B2B - Flux 1&amp;2 - UBL'!$A105:$R796,16,FALSE)=0,"",VLOOKUP($A105,'B2B - Flux 1&amp;2 - UBL'!$A105:$R796,16,FALSE))</f>
        <v>DEMARRAGE</v>
      </c>
      <c r="P105" s="379" t="str">
        <f>IF(VLOOKUP($A105,'B2B - Flux 1&amp;2 - UBL'!$A105:$R796,17,FALSE)=0,"",VLOOKUP($A105,'B2B - Flux 1&amp;2 - UBL'!$A105:$R796,17,FALSE))</f>
        <v>G1.39</v>
      </c>
      <c r="Q105" s="379" t="str">
        <f>IF(VLOOKUP($A105,'B2B - Flux 1&amp;2 - UBL'!$A105:$R796,18,FALSE)=0,"",VLOOKUP($A105,'B2B - Flux 1&amp;2 - UBL'!$A105:$R796,18,FALSE))</f>
        <v/>
      </c>
      <c r="R105" s="333"/>
    </row>
    <row r="106" spans="1:18" ht="28.5">
      <c r="A106" s="36" t="s">
        <v>163</v>
      </c>
      <c r="B106" s="22" t="s">
        <v>39</v>
      </c>
      <c r="C106" s="32"/>
      <c r="D106" s="33" t="s">
        <v>164</v>
      </c>
      <c r="E106" s="38"/>
      <c r="F106" s="34"/>
      <c r="G106" s="283" t="s">
        <v>12340</v>
      </c>
      <c r="H106" s="49" t="str">
        <f>IF(VLOOKUP($A106,'B2B - Flux 1&amp;2 - UBL'!$A106:$R797,9,FALSE)=0,"",VLOOKUP($A106,'B2B - Flux 1&amp;2 - UBL'!$A106:$R797,9,FALSE))</f>
        <v>DATE</v>
      </c>
      <c r="I106" s="49" t="str">
        <f>IF(VLOOKUP($A106,'B2B - Flux 1&amp;2 - UBL'!$A106:$R797,10,FALSE)=0,"",VLOOKUP($A106,'B2B - Flux 1&amp;2 - UBL'!$A106:$R797,10,FALSE))</f>
        <v>ISO</v>
      </c>
      <c r="J106" s="29" t="str">
        <f ca="1">IF(RIGHT(CELL("nomfichier",A100),LEN(CELL("nomfichier",A100))-FIND("]",CELL("nomfichier",A100)))="B2B - Flux 1&amp;2 - UBL","AAAA-MM-JJ","AAAAMMJJ")</f>
        <v>AAAAMMJJ</v>
      </c>
      <c r="K106" s="57" t="str">
        <f>IF(VLOOKUP($A106,'B2B - Flux 1&amp;2 - UBL'!$A106:$R797,12,FALSE)=0,"",VLOOKUP($A106,'B2B - Flux 1&amp;2 - UBL'!$A106:$R797,12,FALSE))</f>
        <v/>
      </c>
      <c r="L106" s="27" t="str">
        <f>IF(VLOOKUP($A106,'B2B - Flux 1&amp;2 - UBL'!$A106:$R797,13,FALSE)=0,"",VLOOKUP($A106,'B2B - Flux 1&amp;2 - UBL'!$A106:$R797,13,FALSE))</f>
        <v>Date à laquelle commence la période de facturation.</v>
      </c>
      <c r="M106" s="283" t="str">
        <f>IF(VLOOKUP($A106,'B2B - Flux 1&amp;2 - UBL'!$A106:$R797,14,FALSE)=0,"",VLOOKUP($A106,'B2B - Flux 1&amp;2 - UBL'!$A106:$R797,14,FALSE))</f>
        <v>Cette date correspond au premier jour de la période.</v>
      </c>
      <c r="N106" s="356" t="str">
        <f>IF(VLOOKUP($A106,'B2B - Flux 1&amp;2 - UBL'!$A106:$R797,15,FALSE)=0,"",VLOOKUP($A106,'B2B - Flux 1&amp;2 - UBL'!$A106:$R797,15,FALSE))</f>
        <v>X</v>
      </c>
      <c r="O106" s="356" t="str">
        <f>IF(VLOOKUP($A106,'B2B - Flux 1&amp;2 - UBL'!$A106:$R797,16,FALSE)=0,"",VLOOKUP($A106,'B2B - Flux 1&amp;2 - UBL'!$A106:$R797,16,FALSE))</f>
        <v>DEMARRAGE</v>
      </c>
      <c r="P106" s="362" t="str">
        <f>IF(VLOOKUP($A106,'B2B - Flux 1&amp;2 - UBL'!$A106:$R797,17,FALSE)=0,"",VLOOKUP($A106,'B2B - Flux 1&amp;2 - UBL'!$A106:$R797,17,FALSE))</f>
        <v>G1.09
G1.36</v>
      </c>
      <c r="Q106" s="362" t="str">
        <f>IF(VLOOKUP($A106,'B2B - Flux 1&amp;2 - UBL'!$A106:$R797,18,FALSE)=0,"",VLOOKUP($A106,'B2B - Flux 1&amp;2 - UBL'!$A106:$R797,18,FALSE))</f>
        <v>S1.01</v>
      </c>
      <c r="R106" s="27"/>
    </row>
    <row r="107" spans="1:18" ht="28.5">
      <c r="A107" s="36" t="s">
        <v>165</v>
      </c>
      <c r="B107" s="22" t="s">
        <v>39</v>
      </c>
      <c r="C107" s="32"/>
      <c r="D107" s="33" t="s">
        <v>166</v>
      </c>
      <c r="E107" s="38"/>
      <c r="F107" s="34"/>
      <c r="G107" s="283" t="s">
        <v>12341</v>
      </c>
      <c r="H107" s="49" t="str">
        <f>IF(VLOOKUP($A107,'B2B - Flux 1&amp;2 - UBL'!$A107:$R798,9,FALSE)=0,"",VLOOKUP($A107,'B2B - Flux 1&amp;2 - UBL'!$A107:$R798,9,FALSE))</f>
        <v>DATE</v>
      </c>
      <c r="I107" s="49" t="str">
        <f>IF(VLOOKUP($A107,'B2B - Flux 1&amp;2 - UBL'!$A107:$R798,10,FALSE)=0,"",VLOOKUP($A107,'B2B - Flux 1&amp;2 - UBL'!$A107:$R798,10,FALSE))</f>
        <v>ISO</v>
      </c>
      <c r="J107" s="29" t="str">
        <f ca="1">IF(RIGHT(CELL("nomfichier",A101),LEN(CELL("nomfichier",A101))-FIND("]",CELL("nomfichier",A101)))="B2B - Flux 1&amp;2 - UBL","AAAA-MM-JJ","AAAAMMJJ")</f>
        <v>AAAAMMJJ</v>
      </c>
      <c r="K107" s="57" t="str">
        <f>IF(VLOOKUP($A107,'B2B - Flux 1&amp;2 - UBL'!$A107:$R798,12,FALSE)=0,"",VLOOKUP($A107,'B2B - Flux 1&amp;2 - UBL'!$A107:$R798,12,FALSE))</f>
        <v/>
      </c>
      <c r="L107" s="27" t="str">
        <f>IF(VLOOKUP($A107,'B2B - Flux 1&amp;2 - UBL'!$A107:$R798,13,FALSE)=0,"",VLOOKUP($A107,'B2B - Flux 1&amp;2 - UBL'!$A107:$R798,13,FALSE))</f>
        <v>Date à laquelle se termine la période de facturation.</v>
      </c>
      <c r="M107" s="283" t="str">
        <f>IF(VLOOKUP($A107,'B2B - Flux 1&amp;2 - UBL'!$A107:$R798,14,FALSE)=0,"",VLOOKUP($A107,'B2B - Flux 1&amp;2 - UBL'!$A107:$R798,14,FALSE))</f>
        <v>Cette date correspond au dernier jour de la période.</v>
      </c>
      <c r="N107" s="356" t="str">
        <f>IF(VLOOKUP($A107,'B2B - Flux 1&amp;2 - UBL'!$A107:$R798,15,FALSE)=0,"",VLOOKUP($A107,'B2B - Flux 1&amp;2 - UBL'!$A107:$R798,15,FALSE))</f>
        <v>X</v>
      </c>
      <c r="O107" s="356" t="str">
        <f>IF(VLOOKUP($A107,'B2B - Flux 1&amp;2 - UBL'!$A107:$R798,16,FALSE)=0,"",VLOOKUP($A107,'B2B - Flux 1&amp;2 - UBL'!$A107:$R798,16,FALSE))</f>
        <v>DEMARRAGE</v>
      </c>
      <c r="P107" s="362" t="str">
        <f>IF(VLOOKUP($A107,'B2B - Flux 1&amp;2 - UBL'!$A107:$R798,17,FALSE)=0,"",VLOOKUP($A107,'B2B - Flux 1&amp;2 - UBL'!$A107:$R798,17,FALSE))</f>
        <v>G1.09
G1.36</v>
      </c>
      <c r="Q107" s="362" t="str">
        <f>IF(VLOOKUP($A107,'B2B - Flux 1&amp;2 - UBL'!$A107:$R798,18,FALSE)=0,"",VLOOKUP($A107,'B2B - Flux 1&amp;2 - UBL'!$A107:$R798,18,FALSE))</f>
        <v>S1.01</v>
      </c>
      <c r="R107" s="27"/>
    </row>
    <row r="108" spans="1:18" ht="42.75">
      <c r="A108" s="23" t="s">
        <v>167</v>
      </c>
      <c r="B108" s="22" t="s">
        <v>39</v>
      </c>
      <c r="C108" s="41" t="s">
        <v>168</v>
      </c>
      <c r="D108" s="58"/>
      <c r="E108" s="58"/>
      <c r="F108" s="58"/>
      <c r="G108" s="283" t="s">
        <v>12342</v>
      </c>
      <c r="H108" s="333" t="str">
        <f>IF(VLOOKUP($A108,'B2B - Flux 1&amp;2 - UBL'!$A108:$R799,9,FALSE)=0,"",VLOOKUP($A108,'B2B - Flux 1&amp;2 - UBL'!$A108:$R799,9,FALSE))</f>
        <v/>
      </c>
      <c r="I108" s="333" t="str">
        <f>IF(VLOOKUP($A108,'B2B - Flux 1&amp;2 - UBL'!$A108:$R799,10,FALSE)=0,"",VLOOKUP($A108,'B2B - Flux 1&amp;2 - UBL'!$A108:$R799,10,FALSE))</f>
        <v/>
      </c>
      <c r="J108" s="29" t="str">
        <f>IF(VLOOKUP($A108,'B2B - Flux 1&amp;2 - UBL'!$A108:$R799,11,FALSE)=0,"",VLOOKUP($A108,'B2B - Flux 1&amp;2 - UBL'!$A108:$R799,11,FALSE))</f>
        <v/>
      </c>
      <c r="K108" s="333" t="str">
        <f>IF(VLOOKUP($A108,'B2B - Flux 1&amp;2 - UBL'!$A108:$R799,12,FALSE)=0,"",VLOOKUP($A108,'B2B - Flux 1&amp;2 - UBL'!$A108:$R799,12,FALSE))</f>
        <v/>
      </c>
      <c r="L108" s="351" t="str">
        <f>IF(VLOOKUP($A108,'B2B - Flux 1&amp;2 - UBL'!$A108:$R799,13,FALSE)=0,"",VLOOKUP($A108,'B2B - Flux 1&amp;2 - UBL'!$A108:$R799,13,FALSE))</f>
        <v>Groupe de termes métiers fournissant des informations sur l'adresse à laquelle les biens et services facturés ont été ou sont livrés.</v>
      </c>
      <c r="M108" s="377" t="str">
        <f>IF(VLOOKUP($A108,'B2B - Flux 1&amp;2 - UBL'!$A108:$R799,14,FALSE)=0,"",VLOOKUP($A108,'B2B - Flux 1&amp;2 - UBL'!$A108:$R799,14,FALSE))</f>
        <v>Dans le cas de l'enlèvement, l'adresse du lieu de livraison est l'adresse d'enlèvement. Les éléments pertinents de l'adresse doivent être remplis pour se conformer aux exigences légales.</v>
      </c>
      <c r="N108" s="378" t="str">
        <f>IF(VLOOKUP($A108,'B2B - Flux 1&amp;2 - UBL'!$A108:$R799,15,FALSE)=0,"",VLOOKUP($A108,'B2B - Flux 1&amp;2 - UBL'!$A108:$R799,15,FALSE))</f>
        <v>X</v>
      </c>
      <c r="O108" s="378" t="str">
        <f>IF(VLOOKUP($A108,'B2B - Flux 1&amp;2 - UBL'!$A108:$R799,16,FALSE)=0,"",VLOOKUP($A108,'B2B - Flux 1&amp;2 - UBL'!$A108:$R799,16,FALSE))</f>
        <v>CIBLE</v>
      </c>
      <c r="P108" s="379" t="str">
        <f>IF(VLOOKUP($A108,'B2B - Flux 1&amp;2 - UBL'!$A108:$R799,17,FALSE)=0,"",VLOOKUP($A108,'B2B - Flux 1&amp;2 - UBL'!$A108:$R799,17,FALSE))</f>
        <v>G1.50</v>
      </c>
      <c r="Q108" s="379" t="str">
        <f>IF(VLOOKUP($A108,'B2B - Flux 1&amp;2 - UBL'!$A108:$R799,18,FALSE)=0,"",VLOOKUP($A108,'B2B - Flux 1&amp;2 - UBL'!$A108:$R799,18,FALSE))</f>
        <v/>
      </c>
      <c r="R108" s="333"/>
    </row>
    <row r="109" spans="1:18" ht="28.5">
      <c r="A109" s="36" t="s">
        <v>169</v>
      </c>
      <c r="B109" s="22" t="s">
        <v>39</v>
      </c>
      <c r="C109" s="32"/>
      <c r="D109" s="33" t="s">
        <v>170</v>
      </c>
      <c r="E109" s="33"/>
      <c r="F109" s="33"/>
      <c r="G109" s="283" t="s">
        <v>12343</v>
      </c>
      <c r="H109" s="49" t="str">
        <f>IF(VLOOKUP($A109,'B2B - Flux 1&amp;2 - UBL'!$A109:$R800,9,FALSE)=0,"",VLOOKUP($A109,'B2B - Flux 1&amp;2 - UBL'!$A109:$R800,9,FALSE))</f>
        <v>TEXTE</v>
      </c>
      <c r="I109" s="49">
        <f>IF(VLOOKUP($A109,'B2B - Flux 1&amp;2 - UBL'!$A109:$R800,10,FALSE)=0,"",VLOOKUP($A109,'B2B - Flux 1&amp;2 - UBL'!$A109:$R800,10,FALSE))</f>
        <v>255</v>
      </c>
      <c r="J109" s="29" t="str">
        <f>IF(VLOOKUP($A109,'B2B - Flux 1&amp;2 - UBL'!$A109:$R800,11,FALSE)=0,"",VLOOKUP($A109,'B2B - Flux 1&amp;2 - UBL'!$A109:$R800,11,FALSE))</f>
        <v/>
      </c>
      <c r="K109" s="57" t="str">
        <f>IF(VLOOKUP($A109,'B2B - Flux 1&amp;2 - UBL'!$A109:$R800,12,FALSE)=0,"",VLOOKUP($A109,'B2B - Flux 1&amp;2 - UBL'!$A109:$R800,12,FALSE))</f>
        <v/>
      </c>
      <c r="L109" s="27" t="str">
        <f>IF(VLOOKUP($A109,'B2B - Flux 1&amp;2 - UBL'!$A109:$R800,13,FALSE)=0,"",VLOOKUP($A109,'B2B - Flux 1&amp;2 - UBL'!$A109:$R800,13,FALSE))</f>
        <v>Ligne principale d'une adresse.</v>
      </c>
      <c r="M109" s="283" t="str">
        <f>IF(VLOOKUP($A109,'B2B - Flux 1&amp;2 - UBL'!$A109:$R800,14,FALSE)=0,"",VLOOKUP($A109,'B2B - Flux 1&amp;2 - UBL'!$A109:$R800,14,FALSE))</f>
        <v>Il s'agit généralement des nom et numéro de la rue ou de la boîte postale.</v>
      </c>
      <c r="N109" s="356" t="str">
        <f>IF(VLOOKUP($A109,'B2B - Flux 1&amp;2 - UBL'!$A109:$R800,15,FALSE)=0,"",VLOOKUP($A109,'B2B - Flux 1&amp;2 - UBL'!$A109:$R800,15,FALSE))</f>
        <v>X</v>
      </c>
      <c r="O109" s="356" t="str">
        <f>IF(VLOOKUP($A109,'B2B - Flux 1&amp;2 - UBL'!$A109:$R800,16,FALSE)=0,"",VLOOKUP($A109,'B2B - Flux 1&amp;2 - UBL'!$A109:$R800,16,FALSE))</f>
        <v>CIBLE</v>
      </c>
      <c r="P109" s="362" t="str">
        <f>IF(VLOOKUP($A109,'B2B - Flux 1&amp;2 - UBL'!$A109:$R800,17,FALSE)=0,"",VLOOKUP($A109,'B2B - Flux 1&amp;2 - UBL'!$A109:$R800,17,FALSE))</f>
        <v/>
      </c>
      <c r="Q109" s="362" t="str">
        <f>IF(VLOOKUP($A109,'B2B - Flux 1&amp;2 - UBL'!$A109:$R800,18,FALSE)=0,"",VLOOKUP($A109,'B2B - Flux 1&amp;2 - UBL'!$A109:$R800,18,FALSE))</f>
        <v/>
      </c>
      <c r="R109" s="27"/>
    </row>
    <row r="110" spans="1:18" ht="28.5">
      <c r="A110" s="36" t="s">
        <v>171</v>
      </c>
      <c r="B110" s="22" t="s">
        <v>39</v>
      </c>
      <c r="C110" s="32"/>
      <c r="D110" s="33" t="s">
        <v>172</v>
      </c>
      <c r="E110" s="33"/>
      <c r="F110" s="33"/>
      <c r="G110" s="283" t="s">
        <v>12344</v>
      </c>
      <c r="H110" s="49" t="str">
        <f>IF(VLOOKUP($A110,'B2B - Flux 1&amp;2 - UBL'!$A110:$R801,9,FALSE)=0,"",VLOOKUP($A110,'B2B - Flux 1&amp;2 - UBL'!$A110:$R801,9,FALSE))</f>
        <v>TEXTE</v>
      </c>
      <c r="I110" s="49">
        <f>IF(VLOOKUP($A110,'B2B - Flux 1&amp;2 - UBL'!$A110:$R801,10,FALSE)=0,"",VLOOKUP($A110,'B2B - Flux 1&amp;2 - UBL'!$A110:$R801,10,FALSE))</f>
        <v>255</v>
      </c>
      <c r="J110" s="29" t="str">
        <f>IF(VLOOKUP($A110,'B2B - Flux 1&amp;2 - UBL'!$A110:$R801,11,FALSE)=0,"",VLOOKUP($A110,'B2B - Flux 1&amp;2 - UBL'!$A110:$R801,11,FALSE))</f>
        <v/>
      </c>
      <c r="K110" s="57" t="str">
        <f>IF(VLOOKUP($A110,'B2B - Flux 1&amp;2 - UBL'!$A110:$R801,12,FALSE)=0,"",VLOOKUP($A110,'B2B - Flux 1&amp;2 - UBL'!$A110:$R801,12,FALSE))</f>
        <v/>
      </c>
      <c r="L110" s="27" t="str">
        <f>IF(VLOOKUP($A110,'B2B - Flux 1&amp;2 - UBL'!$A110:$R801,13,FALSE)=0,"",VLOOKUP($A110,'B2B - Flux 1&amp;2 - UBL'!$A110:$R801,13,FALSE))</f>
        <v>Ligne supplémentaire d'une adresse, qui peut être utilisée pour donner des précisions et compléter la ligne principale.</v>
      </c>
      <c r="M110" s="283" t="str">
        <f>IF(VLOOKUP($A110,'B2B - Flux 1&amp;2 - UBL'!$A110:$R801,14,FALSE)=0,"",VLOOKUP($A110,'B2B - Flux 1&amp;2 - UBL'!$A110:$R801,14,FALSE))</f>
        <v/>
      </c>
      <c r="N110" s="356" t="str">
        <f>IF(VLOOKUP($A110,'B2B - Flux 1&amp;2 - UBL'!$A110:$R801,15,FALSE)=0,"",VLOOKUP($A110,'B2B - Flux 1&amp;2 - UBL'!$A110:$R801,15,FALSE))</f>
        <v>X</v>
      </c>
      <c r="O110" s="356" t="str">
        <f>IF(VLOOKUP($A110,'B2B - Flux 1&amp;2 - UBL'!$A110:$R801,16,FALSE)=0,"",VLOOKUP($A110,'B2B - Flux 1&amp;2 - UBL'!$A110:$R801,16,FALSE))</f>
        <v>CIBLE</v>
      </c>
      <c r="P110" s="362" t="str">
        <f>IF(VLOOKUP($A110,'B2B - Flux 1&amp;2 - UBL'!$A110:$R801,17,FALSE)=0,"",VLOOKUP($A110,'B2B - Flux 1&amp;2 - UBL'!$A110:$R801,17,FALSE))</f>
        <v/>
      </c>
      <c r="Q110" s="362" t="str">
        <f>IF(VLOOKUP($A110,'B2B - Flux 1&amp;2 - UBL'!$A110:$R801,18,FALSE)=0,"",VLOOKUP($A110,'B2B - Flux 1&amp;2 - UBL'!$A110:$R801,18,FALSE))</f>
        <v/>
      </c>
      <c r="R110" s="27"/>
    </row>
    <row r="111" spans="1:18" ht="28.5">
      <c r="A111" s="36" t="s">
        <v>173</v>
      </c>
      <c r="B111" s="22" t="s">
        <v>39</v>
      </c>
      <c r="C111" s="32"/>
      <c r="D111" s="33" t="s">
        <v>174</v>
      </c>
      <c r="E111" s="33"/>
      <c r="F111" s="33"/>
      <c r="G111" s="283" t="s">
        <v>12345</v>
      </c>
      <c r="H111" s="49" t="str">
        <f>IF(VLOOKUP($A111,'B2B - Flux 1&amp;2 - UBL'!$A111:$R802,9,FALSE)=0,"",VLOOKUP($A111,'B2B - Flux 1&amp;2 - UBL'!$A111:$R802,9,FALSE))</f>
        <v>TEXTE</v>
      </c>
      <c r="I111" s="49">
        <f>IF(VLOOKUP($A111,'B2B - Flux 1&amp;2 - UBL'!$A111:$R802,10,FALSE)=0,"",VLOOKUP($A111,'B2B - Flux 1&amp;2 - UBL'!$A111:$R802,10,FALSE))</f>
        <v>255</v>
      </c>
      <c r="J111" s="29" t="str">
        <f>IF(VLOOKUP($A111,'B2B - Flux 1&amp;2 - UBL'!$A111:$R802,11,FALSE)=0,"",VLOOKUP($A111,'B2B - Flux 1&amp;2 - UBL'!$A111:$R802,11,FALSE))</f>
        <v/>
      </c>
      <c r="K111" s="57" t="str">
        <f>IF(VLOOKUP($A111,'B2B - Flux 1&amp;2 - UBL'!$A111:$R802,12,FALSE)=0,"",VLOOKUP($A111,'B2B - Flux 1&amp;2 - UBL'!$A111:$R802,12,FALSE))</f>
        <v/>
      </c>
      <c r="L111" s="27" t="str">
        <f>IF(VLOOKUP($A111,'B2B - Flux 1&amp;2 - UBL'!$A111:$R802,13,FALSE)=0,"",VLOOKUP($A111,'B2B - Flux 1&amp;2 - UBL'!$A111:$R802,13,FALSE))</f>
        <v>Ligne supplémentaire d'une adresse, qui peut être utilisée pour donner des précisions et compléter la ligne principale.</v>
      </c>
      <c r="M111" s="283" t="str">
        <f>IF(VLOOKUP($A111,'B2B - Flux 1&amp;2 - UBL'!$A111:$R802,14,FALSE)=0,"",VLOOKUP($A111,'B2B - Flux 1&amp;2 - UBL'!$A111:$R802,14,FALSE))</f>
        <v/>
      </c>
      <c r="N111" s="356" t="str">
        <f>IF(VLOOKUP($A111,'B2B - Flux 1&amp;2 - UBL'!$A111:$R802,15,FALSE)=0,"",VLOOKUP($A111,'B2B - Flux 1&amp;2 - UBL'!$A111:$R802,15,FALSE))</f>
        <v>X</v>
      </c>
      <c r="O111" s="356" t="str">
        <f>IF(VLOOKUP($A111,'B2B - Flux 1&amp;2 - UBL'!$A111:$R802,16,FALSE)=0,"",VLOOKUP($A111,'B2B - Flux 1&amp;2 - UBL'!$A111:$R802,16,FALSE))</f>
        <v>CIBLE</v>
      </c>
      <c r="P111" s="362" t="str">
        <f>IF(VLOOKUP($A111,'B2B - Flux 1&amp;2 - UBL'!$A111:$R802,17,FALSE)=0,"",VLOOKUP($A111,'B2B - Flux 1&amp;2 - UBL'!$A111:$R802,17,FALSE))</f>
        <v/>
      </c>
      <c r="Q111" s="362" t="str">
        <f>IF(VLOOKUP($A111,'B2B - Flux 1&amp;2 - UBL'!$A111:$R802,18,FALSE)=0,"",VLOOKUP($A111,'B2B - Flux 1&amp;2 - UBL'!$A111:$R802,18,FALSE))</f>
        <v/>
      </c>
      <c r="R111" s="27"/>
    </row>
    <row r="112" spans="1:18" ht="28.5">
      <c r="A112" s="36" t="s">
        <v>175</v>
      </c>
      <c r="B112" s="22" t="s">
        <v>39</v>
      </c>
      <c r="C112" s="32"/>
      <c r="D112" s="33" t="s">
        <v>176</v>
      </c>
      <c r="E112" s="33"/>
      <c r="F112" s="33"/>
      <c r="G112" s="283" t="s">
        <v>12346</v>
      </c>
      <c r="H112" s="49" t="str">
        <f>IF(VLOOKUP($A112,'B2B - Flux 1&amp;2 - UBL'!$A112:$R803,9,FALSE)=0,"",VLOOKUP($A112,'B2B - Flux 1&amp;2 - UBL'!$A112:$R803,9,FALSE))</f>
        <v>TEXTE</v>
      </c>
      <c r="I112" s="49">
        <f>IF(VLOOKUP($A112,'B2B - Flux 1&amp;2 - UBL'!$A112:$R803,10,FALSE)=0,"",VLOOKUP($A112,'B2B - Flux 1&amp;2 - UBL'!$A112:$R803,10,FALSE))</f>
        <v>255</v>
      </c>
      <c r="J112" s="29" t="str">
        <f>IF(VLOOKUP($A112,'B2B - Flux 1&amp;2 - UBL'!$A112:$R803,11,FALSE)=0,"",VLOOKUP($A112,'B2B - Flux 1&amp;2 - UBL'!$A112:$R803,11,FALSE))</f>
        <v/>
      </c>
      <c r="K112" s="57" t="str">
        <f>IF(VLOOKUP($A112,'B2B - Flux 1&amp;2 - UBL'!$A112:$R803,12,FALSE)=0,"",VLOOKUP($A112,'B2B - Flux 1&amp;2 - UBL'!$A112:$R803,12,FALSE))</f>
        <v/>
      </c>
      <c r="L112" s="27" t="str">
        <f>IF(VLOOKUP($A112,'B2B - Flux 1&amp;2 - UBL'!$A112:$R803,13,FALSE)=0,"",VLOOKUP($A112,'B2B - Flux 1&amp;2 - UBL'!$A112:$R803,13,FALSE))</f>
        <v>Nom usuel de la commune, ville ou village, dans laquelle se trouve l'adresse de livraison.</v>
      </c>
      <c r="M112" s="283" t="str">
        <f>IF(VLOOKUP($A112,'B2B - Flux 1&amp;2 - UBL'!$A112:$R803,14,FALSE)=0,"",VLOOKUP($A112,'B2B - Flux 1&amp;2 - UBL'!$A112:$R803,14,FALSE))</f>
        <v/>
      </c>
      <c r="N112" s="356" t="str">
        <f>IF(VLOOKUP($A112,'B2B - Flux 1&amp;2 - UBL'!$A112:$R803,15,FALSE)=0,"",VLOOKUP($A112,'B2B - Flux 1&amp;2 - UBL'!$A112:$R803,15,FALSE))</f>
        <v>X</v>
      </c>
      <c r="O112" s="356" t="str">
        <f>IF(VLOOKUP($A112,'B2B - Flux 1&amp;2 - UBL'!$A112:$R803,16,FALSE)=0,"",VLOOKUP($A112,'B2B - Flux 1&amp;2 - UBL'!$A112:$R803,16,FALSE))</f>
        <v>CIBLE</v>
      </c>
      <c r="P112" s="362" t="str">
        <f>IF(VLOOKUP($A112,'B2B - Flux 1&amp;2 - UBL'!$A112:$R803,17,FALSE)=0,"",VLOOKUP($A112,'B2B - Flux 1&amp;2 - UBL'!$A112:$R803,17,FALSE))</f>
        <v/>
      </c>
      <c r="Q112" s="362" t="str">
        <f>IF(VLOOKUP($A112,'B2B - Flux 1&amp;2 - UBL'!$A112:$R803,18,FALSE)=0,"",VLOOKUP($A112,'B2B - Flux 1&amp;2 - UBL'!$A112:$R803,18,FALSE))</f>
        <v/>
      </c>
      <c r="R112" s="27"/>
    </row>
    <row r="113" spans="1:18" ht="28.5">
      <c r="A113" s="36" t="s">
        <v>177</v>
      </c>
      <c r="B113" s="22" t="s">
        <v>39</v>
      </c>
      <c r="C113" s="32"/>
      <c r="D113" s="33" t="s">
        <v>178</v>
      </c>
      <c r="E113" s="33"/>
      <c r="F113" s="33"/>
      <c r="G113" s="283" t="s">
        <v>12347</v>
      </c>
      <c r="H113" s="49" t="str">
        <f>IF(VLOOKUP($A113,'B2B - Flux 1&amp;2 - UBL'!$A113:$R804,9,FALSE)=0,"",VLOOKUP($A113,'B2B - Flux 1&amp;2 - UBL'!$A113:$R804,9,FALSE))</f>
        <v>TEXTE</v>
      </c>
      <c r="I113" s="29">
        <f>IF(VLOOKUP($A113,'B2B - Flux 1&amp;2 - UBL'!$A113:$R804,10,FALSE)=0,"",VLOOKUP($A113,'B2B - Flux 1&amp;2 - UBL'!$A113:$R804,10,FALSE))</f>
        <v>10</v>
      </c>
      <c r="J113" s="29" t="str">
        <f>IF(VLOOKUP($A113,'B2B - Flux 1&amp;2 - UBL'!$A113:$R804,11,FALSE)=0,"",VLOOKUP($A113,'B2B - Flux 1&amp;2 - UBL'!$A113:$R804,11,FALSE))</f>
        <v/>
      </c>
      <c r="K113" s="57" t="str">
        <f>IF(VLOOKUP($A113,'B2B - Flux 1&amp;2 - UBL'!$A113:$R804,12,FALSE)=0,"",VLOOKUP($A113,'B2B - Flux 1&amp;2 - UBL'!$A113:$R804,12,FALSE))</f>
        <v/>
      </c>
      <c r="L113" s="27" t="str">
        <f>IF(VLOOKUP($A113,'B2B - Flux 1&amp;2 - UBL'!$A113:$R804,13,FALSE)=0,"",VLOOKUP($A113,'B2B - Flux 1&amp;2 - UBL'!$A113:$R804,13,FALSE))</f>
        <v>Identifiant d'un groupe adressable de propriétés, conforme au service postal concerné.</v>
      </c>
      <c r="M113" s="283" t="str">
        <f>IF(VLOOKUP($A113,'B2B - Flux 1&amp;2 - UBL'!$A113:$R804,14,FALSE)=0,"",VLOOKUP($A113,'B2B - Flux 1&amp;2 - UBL'!$A113:$R804,14,FALSE))</f>
        <v>Exemple : code postal ou numéro postal d'acheminement.</v>
      </c>
      <c r="N113" s="356" t="str">
        <f>IF(VLOOKUP($A113,'B2B - Flux 1&amp;2 - UBL'!$A113:$R804,15,FALSE)=0,"",VLOOKUP($A113,'B2B - Flux 1&amp;2 - UBL'!$A113:$R804,15,FALSE))</f>
        <v>X</v>
      </c>
      <c r="O113" s="356" t="str">
        <f>IF(VLOOKUP($A113,'B2B - Flux 1&amp;2 - UBL'!$A113:$R804,16,FALSE)=0,"",VLOOKUP($A113,'B2B - Flux 1&amp;2 - UBL'!$A113:$R804,16,FALSE))</f>
        <v>CIBLE</v>
      </c>
      <c r="P113" s="362" t="str">
        <f>IF(VLOOKUP($A113,'B2B - Flux 1&amp;2 - UBL'!$A113:$R804,17,FALSE)=0,"",VLOOKUP($A113,'B2B - Flux 1&amp;2 - UBL'!$A113:$R804,17,FALSE))</f>
        <v/>
      </c>
      <c r="Q113" s="362" t="str">
        <f>IF(VLOOKUP($A113,'B2B - Flux 1&amp;2 - UBL'!$A113:$R804,18,FALSE)=0,"",VLOOKUP($A113,'B2B - Flux 1&amp;2 - UBL'!$A113:$R804,18,FALSE))</f>
        <v/>
      </c>
      <c r="R113" s="27"/>
    </row>
    <row r="114" spans="1:18" ht="42.75">
      <c r="A114" s="36" t="s">
        <v>179</v>
      </c>
      <c r="B114" s="22" t="s">
        <v>39</v>
      </c>
      <c r="C114" s="32"/>
      <c r="D114" s="33" t="s">
        <v>180</v>
      </c>
      <c r="E114" s="33"/>
      <c r="F114" s="34"/>
      <c r="G114" s="283" t="s">
        <v>12348</v>
      </c>
      <c r="H114" s="49" t="str">
        <f>IF(VLOOKUP($A114,'B2B - Flux 1&amp;2 - UBL'!$A114:$R805,9,FALSE)=0,"",VLOOKUP($A114,'B2B - Flux 1&amp;2 - UBL'!$A114:$R805,9,FALSE))</f>
        <v>TEXTE</v>
      </c>
      <c r="I114" s="49">
        <f>IF(VLOOKUP($A114,'B2B - Flux 1&amp;2 - UBL'!$A114:$R805,10,FALSE)=0,"",VLOOKUP($A114,'B2B - Flux 1&amp;2 - UBL'!$A114:$R805,10,FALSE))</f>
        <v>255</v>
      </c>
      <c r="J114" s="29" t="str">
        <f>IF(VLOOKUP($A114,'B2B - Flux 1&amp;2 - UBL'!$A114:$R805,11,FALSE)=0,"",VLOOKUP($A114,'B2B - Flux 1&amp;2 - UBL'!$A114:$R805,11,FALSE))</f>
        <v/>
      </c>
      <c r="K114" s="57" t="str">
        <f>IF(VLOOKUP($A114,'B2B - Flux 1&amp;2 - UBL'!$A114:$R805,12,FALSE)=0,"",VLOOKUP($A114,'B2B - Flux 1&amp;2 - UBL'!$A114:$R805,12,FALSE))</f>
        <v/>
      </c>
      <c r="L114" s="27" t="str">
        <f>IF(VLOOKUP($A114,'B2B - Flux 1&amp;2 - UBL'!$A114:$R805,13,FALSE)=0,"",VLOOKUP($A114,'B2B - Flux 1&amp;2 - UBL'!$A114:$R805,13,FALSE))</f>
        <v>Subdivision d'un pays.</v>
      </c>
      <c r="M114" s="283" t="str">
        <f>IF(VLOOKUP($A114,'B2B - Flux 1&amp;2 - UBL'!$A114:$R805,14,FALSE)=0,"",VLOOKUP($A114,'B2B - Flux 1&amp;2 - UBL'!$A114:$R805,14,FALSE))</f>
        <v>Exemple : région, comté, état, province, etc.</v>
      </c>
      <c r="N114" s="356" t="str">
        <f>IF(VLOOKUP($A114,'B2B - Flux 1&amp;2 - UBL'!$A114:$R805,15,FALSE)=0,"",VLOOKUP($A114,'B2B - Flux 1&amp;2 - UBL'!$A114:$R805,15,FALSE))</f>
        <v>X</v>
      </c>
      <c r="O114" s="356" t="str">
        <f>IF(VLOOKUP($A114,'B2B - Flux 1&amp;2 - UBL'!$A114:$R805,16,FALSE)=0,"",VLOOKUP($A114,'B2B - Flux 1&amp;2 - UBL'!$A114:$R805,16,FALSE))</f>
        <v>CIBLE</v>
      </c>
      <c r="P114" s="362" t="str">
        <f>IF(VLOOKUP($A114,'B2B - Flux 1&amp;2 - UBL'!$A114:$R805,17,FALSE)=0,"",VLOOKUP($A114,'B2B - Flux 1&amp;2 - UBL'!$A114:$R805,17,FALSE))</f>
        <v/>
      </c>
      <c r="Q114" s="362" t="str">
        <f>IF(VLOOKUP($A114,'B2B - Flux 1&amp;2 - UBL'!$A114:$R805,18,FALSE)=0,"",VLOOKUP($A114,'B2B - Flux 1&amp;2 - UBL'!$A114:$R805,18,FALSE))</f>
        <v/>
      </c>
      <c r="R114" s="27"/>
    </row>
    <row r="115" spans="1:18" ht="71.25">
      <c r="A115" s="36" t="s">
        <v>181</v>
      </c>
      <c r="B115" s="22" t="s">
        <v>22</v>
      </c>
      <c r="C115" s="32"/>
      <c r="D115" s="33" t="s">
        <v>182</v>
      </c>
      <c r="E115" s="33"/>
      <c r="F115" s="34"/>
      <c r="G115" s="283" t="s">
        <v>12349</v>
      </c>
      <c r="H115" s="49" t="str">
        <f>IF(VLOOKUP($A115,'B2B - Flux 1&amp;2 - UBL'!$A115:$R806,9,FALSE)=0,"",VLOOKUP($A115,'B2B - Flux 1&amp;2 - UBL'!$A115:$R806,9,FALSE))</f>
        <v>CODE</v>
      </c>
      <c r="I115" s="29">
        <f>IF(VLOOKUP($A115,'B2B - Flux 1&amp;2 - UBL'!$A115:$R806,10,FALSE)=0,"",VLOOKUP($A115,'B2B - Flux 1&amp;2 - UBL'!$A115:$R806,10,FALSE))</f>
        <v>2</v>
      </c>
      <c r="J115" s="29" t="str">
        <f>IF(VLOOKUP($A115,'B2B - Flux 1&amp;2 - UBL'!$A115:$R806,11,FALSE)=0,"",VLOOKUP($A115,'B2B - Flux 1&amp;2 - UBL'!$A115:$R806,11,FALSE))</f>
        <v>ISO 3166</v>
      </c>
      <c r="K115" s="57" t="str">
        <f>IF(VLOOKUP($A115,'B2B - Flux 1&amp;2 - UBL'!$A115:$R806,12,FALSE)=0,"",VLOOKUP($A115,'B2B - Flux 1&amp;2 - UBL'!$A115:$R806,12,FALSE))</f>
        <v/>
      </c>
      <c r="L115" s="27" t="str">
        <f>IF(VLOOKUP($A115,'B2B - Flux 1&amp;2 - UBL'!$A115:$R806,13,FALSE)=0,"",VLOOKUP($A115,'B2B - Flux 1&amp;2 - UBL'!$A115:$R806,13,FALSE))</f>
        <v>Code d'identification du pays.</v>
      </c>
      <c r="M115" s="283" t="str">
        <f>IF(VLOOKUP($A115,'B2B - Flux 1&amp;2 - UBL'!$A115:$R806,14,FALSE)=0,"",VLOOKUP($A115,'B2B - Flux 1&amp;2 - UBL'!$A115:$R806,14,FALSE))</f>
        <v>Les listes de pays valides sont enregistrées auprès de l'Agence de maintenance de la norme ISO 3166-1 « Codes pour la représentation des noms de pays et de leurs subdivisions ». Il est recommandé d'utiliser la représentation alpha-2.</v>
      </c>
      <c r="N115" s="356" t="str">
        <f>IF(VLOOKUP($A115,'B2B - Flux 1&amp;2 - UBL'!$A115:$R806,15,FALSE)=0,"",VLOOKUP($A115,'B2B - Flux 1&amp;2 - UBL'!$A115:$R806,15,FALSE))</f>
        <v>X</v>
      </c>
      <c r="O115" s="356" t="str">
        <f>IF(VLOOKUP($A115,'B2B - Flux 1&amp;2 - UBL'!$A115:$R806,16,FALSE)=0,"",VLOOKUP($A115,'B2B - Flux 1&amp;2 - UBL'!$A115:$R806,16,FALSE))</f>
        <v>CIBLE</v>
      </c>
      <c r="P115" s="362" t="str">
        <f>IF(VLOOKUP($A115,'B2B - Flux 1&amp;2 - UBL'!$A115:$R806,17,FALSE)=0,"",VLOOKUP($A115,'B2B - Flux 1&amp;2 - UBL'!$A115:$R806,17,FALSE))</f>
        <v>G2.01
G2.03 (B2G)</v>
      </c>
      <c r="Q115" s="362" t="str">
        <f>IF(VLOOKUP($A115,'B2B - Flux 1&amp;2 - UBL'!$A115:$R806,18,FALSE)=0,"",VLOOKUP($A115,'B2B - Flux 1&amp;2 - UBL'!$A115:$R806,18,FALSE))</f>
        <v/>
      </c>
      <c r="R115" s="27"/>
    </row>
    <row r="116" spans="1:18" ht="28.5">
      <c r="A116" s="23" t="s">
        <v>11836</v>
      </c>
      <c r="B116" s="22" t="s">
        <v>39</v>
      </c>
      <c r="C116" s="41" t="s">
        <v>11837</v>
      </c>
      <c r="D116" s="58"/>
      <c r="E116" s="58"/>
      <c r="F116" s="58"/>
      <c r="G116" s="283" t="s">
        <v>12350</v>
      </c>
      <c r="H116" s="333" t="str">
        <f>IF(VLOOKUP($A116,'B2B - Flux 1&amp;2 - UBL'!$A116:$R807,9,FALSE)=0,"",VLOOKUP($A116,'B2B - Flux 1&amp;2 - UBL'!$A116:$R807,9,FALSE))</f>
        <v/>
      </c>
      <c r="I116" s="333" t="str">
        <f>IF(VLOOKUP($A116,'B2B - Flux 1&amp;2 - UBL'!$A116:$R807,10,FALSE)=0,"",VLOOKUP($A116,'B2B - Flux 1&amp;2 - UBL'!$A116:$R807,10,FALSE))</f>
        <v/>
      </c>
      <c r="J116" s="29" t="str">
        <f>IF(VLOOKUP($A116,'B2B - Flux 1&amp;2 - UBL'!$A116:$R807,11,FALSE)=0,"",VLOOKUP($A116,'B2B - Flux 1&amp;2 - UBL'!$A116:$R807,11,FALSE))</f>
        <v/>
      </c>
      <c r="K116" s="333" t="str">
        <f>IF(VLOOKUP($A116,'B2B - Flux 1&amp;2 - UBL'!$A116:$R807,12,FALSE)=0,"",VLOOKUP($A116,'B2B - Flux 1&amp;2 - UBL'!$A116:$R807,12,FALSE))</f>
        <v/>
      </c>
      <c r="L116" s="351" t="str">
        <f>IF(VLOOKUP($A116,'B2B - Flux 1&amp;2 - UBL'!$A116:$R807,13,FALSE)=0,"",VLOOKUP($A116,'B2B - Flux 1&amp;2 - UBL'!$A116:$R807,13,FALSE))</f>
        <v>Groupe de termes métiers fournissant des informations sur le paiement.</v>
      </c>
      <c r="M116" s="377" t="str">
        <f>IF(VLOOKUP($A116,'B2B - Flux 1&amp;2 - UBL'!$A116:$R807,14,FALSE)=0,"",VLOOKUP($A116,'B2B - Flux 1&amp;2 - UBL'!$A116:$R807,14,FALSE))</f>
        <v/>
      </c>
      <c r="N116" s="378" t="str">
        <f>IF(VLOOKUP($A116,'B2B - Flux 1&amp;2 - UBL'!$A116:$R807,15,FALSE)=0,"",VLOOKUP($A116,'B2B - Flux 1&amp;2 - UBL'!$A116:$R807,15,FALSE))</f>
        <v/>
      </c>
      <c r="O116" s="378" t="str">
        <f>IF(VLOOKUP($A116,'B2B - Flux 1&amp;2 - UBL'!$A116:$R807,16,FALSE)=0,"",VLOOKUP($A116,'B2B - Flux 1&amp;2 - UBL'!$A116:$R807,16,FALSE))</f>
        <v/>
      </c>
      <c r="P116" s="379" t="str">
        <f>IF(VLOOKUP($A116,'B2B - Flux 1&amp;2 - UBL'!$A116:$R807,17,FALSE)=0,"",VLOOKUP($A116,'B2B - Flux 1&amp;2 - UBL'!$A116:$R807,17,FALSE))</f>
        <v/>
      </c>
      <c r="Q116" s="379" t="str">
        <f>IF(VLOOKUP($A116,'B2B - Flux 1&amp;2 - UBL'!$A116:$R807,18,FALSE)=0,"",VLOOKUP($A116,'B2B - Flux 1&amp;2 - UBL'!$A116:$R807,18,FALSE))</f>
        <v/>
      </c>
      <c r="R116" s="333"/>
    </row>
    <row r="117" spans="1:18" ht="199.5">
      <c r="A117" s="36" t="s">
        <v>11838</v>
      </c>
      <c r="B117" s="22" t="s">
        <v>22</v>
      </c>
      <c r="C117" s="32"/>
      <c r="D117" s="33" t="s">
        <v>11841</v>
      </c>
      <c r="E117" s="38"/>
      <c r="F117" s="38"/>
      <c r="G117" s="283" t="s">
        <v>12351</v>
      </c>
      <c r="H117" s="49" t="str">
        <f>IF(VLOOKUP($A117,'B2B - Flux 1&amp;2 - UBL'!$A117:$R808,9,FALSE)=0,"",VLOOKUP($A117,'B2B - Flux 1&amp;2 - UBL'!$A117:$R808,9,FALSE))</f>
        <v>CODE</v>
      </c>
      <c r="I117" s="49">
        <f>IF(VLOOKUP($A117,'B2B - Flux 1&amp;2 - UBL'!$A117:$R808,10,FALSE)=0,"",VLOOKUP($A117,'B2B - Flux 1&amp;2 - UBL'!$A117:$R808,10,FALSE))</f>
        <v>3</v>
      </c>
      <c r="J117" s="29" t="str">
        <f>IF(VLOOKUP($A117,'B2B - Flux 1&amp;2 - UBL'!$A117:$R808,11,FALSE)=0,"",VLOOKUP($A117,'B2B - Flux 1&amp;2 - UBL'!$A117:$R808,11,FALSE))</f>
        <v>UNTDID 4461</v>
      </c>
      <c r="K117" s="39" t="str">
        <f>IF(VLOOKUP($A117,'B2B - Flux 1&amp;2 - UBL'!$A117:$R808,12,FALSE)=0,"",VLOOKUP($A117,'B2B - Flux 1&amp;2 - UBL'!$A117:$R808,12,FALSE))</f>
        <v/>
      </c>
      <c r="L117" s="27" t="str">
        <f>IF(VLOOKUP($A117,'B2B - Flux 1&amp;2 - UBL'!$A117:$R808,13,FALSE)=0,"",VLOOKUP($A117,'B2B - Flux 1&amp;2 - UBL'!$A117:$R808,13,FALSE))</f>
        <v>Code indiquant le mode selon lequel un paiement doit être ou a été effectué.</v>
      </c>
      <c r="M117" s="283" t="str">
        <f>IF(VLOOKUP($A117,'B2B - Flux 1&amp;2 - UBL'!$A117:$R808,14,FALSE)=0,"",VLOOKUP($A117,'B2B - Flux 1&amp;2 - UBL'!$A117:$R808,14,FALSE))</f>
        <v>Les entrées suivantes de la liste de codes UNTDID 4461 [6] peuvent être utilisées:
- Instructions permanentes
- Virement SEPA
- Prélèvement SEPA
- Virement local
- Virement international hors-SEPA
- Prélèvement local
- Chèque
- Espèces
- Transfert de compte sur les livres du même fournisseur de services de paiement
- Pas de paiement (ajouter à la balance)
- Carte de paiement</v>
      </c>
      <c r="N117" s="356" t="str">
        <f>IF(VLOOKUP($A117,'B2B - Flux 1&amp;2 - UBL'!$A117:$R808,15,FALSE)=0,"",VLOOKUP($A117,'B2B - Flux 1&amp;2 - UBL'!$A117:$R808,15,FALSE))</f>
        <v/>
      </c>
      <c r="O117" s="356" t="str">
        <f>IF(VLOOKUP($A117,'B2B - Flux 1&amp;2 - UBL'!$A117:$R808,16,FALSE)=0,"",VLOOKUP($A117,'B2B - Flux 1&amp;2 - UBL'!$A117:$R808,16,FALSE))</f>
        <v/>
      </c>
      <c r="P117" s="362" t="str">
        <f>IF(VLOOKUP($A117,'B2B - Flux 1&amp;2 - UBL'!$A117:$R808,17,FALSE)=0,"",VLOOKUP($A117,'B2B - Flux 1&amp;2 - UBL'!$A117:$R808,17,FALSE))</f>
        <v/>
      </c>
      <c r="Q117" s="362" t="str">
        <f>IF(VLOOKUP($A117,'B2B - Flux 1&amp;2 - UBL'!$A117:$R808,18,FALSE)=0,"",VLOOKUP($A117,'B2B - Flux 1&amp;2 - UBL'!$A117:$R808,18,FALSE))</f>
        <v/>
      </c>
      <c r="R117" s="27"/>
    </row>
    <row r="118" spans="1:18" ht="28.5">
      <c r="A118" s="36" t="s">
        <v>11839</v>
      </c>
      <c r="B118" s="22" t="s">
        <v>39</v>
      </c>
      <c r="C118" s="32"/>
      <c r="D118" s="33" t="s">
        <v>11842</v>
      </c>
      <c r="E118" s="38"/>
      <c r="F118" s="38"/>
      <c r="G118" s="283" t="s">
        <v>12352</v>
      </c>
      <c r="H118" s="49" t="str">
        <f>IF(VLOOKUP($A118,'B2B - Flux 1&amp;2 - UBL'!$A118:$R809,9,FALSE)=0,"",VLOOKUP($A118,'B2B - Flux 1&amp;2 - UBL'!$A118:$R809,9,FALSE))</f>
        <v>TEXTE</v>
      </c>
      <c r="I118" s="49">
        <f>IF(VLOOKUP($A118,'B2B - Flux 1&amp;2 - UBL'!$A118:$R809,10,FALSE)=0,"",VLOOKUP($A118,'B2B - Flux 1&amp;2 - UBL'!$A118:$R809,10,FALSE))</f>
        <v>100</v>
      </c>
      <c r="J118" s="29" t="str">
        <f>IF(VLOOKUP($A118,'B2B - Flux 1&amp;2 - UBL'!$A118:$R809,11,FALSE)=0,"",VLOOKUP($A118,'B2B - Flux 1&amp;2 - UBL'!$A118:$R809,11,FALSE))</f>
        <v/>
      </c>
      <c r="K118" s="57" t="str">
        <f>IF(VLOOKUP($A118,'B2B - Flux 1&amp;2 - UBL'!$A118:$R809,12,FALSE)=0,"",VLOOKUP($A118,'B2B - Flux 1&amp;2 - UBL'!$A118:$R809,12,FALSE))</f>
        <v/>
      </c>
      <c r="L118" s="27" t="str">
        <f>IF(VLOOKUP($A118,'B2B - Flux 1&amp;2 - UBL'!$A118:$R809,13,FALSE)=0,"",VLOOKUP($A118,'B2B - Flux 1&amp;2 - UBL'!$A118:$R809,13,FALSE))</f>
        <v>Texte indiquant le mode selon lequel un paiement doit être ou a été effectué.</v>
      </c>
      <c r="M118" s="283" t="str">
        <f>IF(VLOOKUP($A118,'B2B - Flux 1&amp;2 - UBL'!$A118:$R809,14,FALSE)=0,"",VLOOKUP($A118,'B2B - Flux 1&amp;2 - UBL'!$A118:$R809,14,FALSE))</f>
        <v>Exemple : espèces, carte de crédit, etc.</v>
      </c>
      <c r="N118" s="356" t="str">
        <f>IF(VLOOKUP($A118,'B2B - Flux 1&amp;2 - UBL'!$A118:$R809,15,FALSE)=0,"",VLOOKUP($A118,'B2B - Flux 1&amp;2 - UBL'!$A118:$R809,15,FALSE))</f>
        <v/>
      </c>
      <c r="O118" s="356" t="str">
        <f>IF(VLOOKUP($A118,'B2B - Flux 1&amp;2 - UBL'!$A118:$R809,16,FALSE)=0,"",VLOOKUP($A118,'B2B - Flux 1&amp;2 - UBL'!$A118:$R809,16,FALSE))</f>
        <v/>
      </c>
      <c r="P118" s="362" t="str">
        <f>IF(VLOOKUP($A118,'B2B - Flux 1&amp;2 - UBL'!$A118:$R809,17,FALSE)=0,"",VLOOKUP($A118,'B2B - Flux 1&amp;2 - UBL'!$A118:$R809,17,FALSE))</f>
        <v/>
      </c>
      <c r="Q118" s="362" t="str">
        <f>IF(VLOOKUP($A118,'B2B - Flux 1&amp;2 - UBL'!$A118:$R809,18,FALSE)=0,"",VLOOKUP($A118,'B2B - Flux 1&amp;2 - UBL'!$A118:$R809,18,FALSE))</f>
        <v/>
      </c>
      <c r="R118" s="27"/>
    </row>
    <row r="119" spans="1:18" ht="99.75">
      <c r="A119" s="36" t="s">
        <v>11840</v>
      </c>
      <c r="B119" s="22" t="s">
        <v>39</v>
      </c>
      <c r="C119" s="32"/>
      <c r="D119" s="33" t="s">
        <v>11843</v>
      </c>
      <c r="E119" s="38"/>
      <c r="F119" s="38"/>
      <c r="G119" s="283" t="s">
        <v>12353</v>
      </c>
      <c r="H119" s="49" t="str">
        <f>IF(VLOOKUP($A119,'B2B - Flux 1&amp;2 - UBL'!$A119:$R810,9,FALSE)=0,"",VLOOKUP($A119,'B2B - Flux 1&amp;2 - UBL'!$A119:$R810,9,FALSE))</f>
        <v>TEXTE</v>
      </c>
      <c r="I119" s="49">
        <f>IF(VLOOKUP($A119,'B2B - Flux 1&amp;2 - UBL'!$A119:$R810,10,FALSE)=0,"",VLOOKUP($A119,'B2B - Flux 1&amp;2 - UBL'!$A119:$R810,10,FALSE))</f>
        <v>100</v>
      </c>
      <c r="J119" s="29" t="str">
        <f>IF(VLOOKUP($A119,'B2B - Flux 1&amp;2 - UBL'!$A119:$R810,11,FALSE)=0,"",VLOOKUP($A119,'B2B - Flux 1&amp;2 - UBL'!$A119:$R810,11,FALSE))</f>
        <v/>
      </c>
      <c r="K119" s="57" t="str">
        <f>IF(VLOOKUP($A119,'B2B - Flux 1&amp;2 - UBL'!$A119:$R810,12,FALSE)=0,"",VLOOKUP($A119,'B2B - Flux 1&amp;2 - UBL'!$A119:$R810,12,FALSE))</f>
        <v/>
      </c>
      <c r="L119" s="27" t="str">
        <f>IF(VLOOKUP($A119,'B2B - Flux 1&amp;2 - UBL'!$A119:$R810,13,FALSE)=0,"",VLOOKUP($A119,'B2B - Flux 1&amp;2 - UBL'!$A119:$R810,13,FALSE))</f>
        <v>Valeur textuelle utilisée pour établir un lien entre le paiement et la Facture, émise par le Vendeur.</v>
      </c>
      <c r="M119" s="283" t="str">
        <f>IF(VLOOKUP($A119,'B2B - Flux 1&amp;2 - UBL'!$A119:$R810,14,FALSE)=0,"",VLOOKUP($A119,'B2B - Flux 1&amp;2 - UBL'!$A119:$R810,14,FALSE))</f>
        <v>La référence aide le Vendeur à attribuer un paiement entrant au processus de paiement concerné. Lorsqu'une référence de paiement (par exemple, un numéro d'opération) est spécifiée, il convient que le système destinataire indique cette référence lors du paiement. Dans une opération bancaire, cette référence est rappelée au Vendeur dans la zone « note de remise ».</v>
      </c>
      <c r="N119" s="356" t="str">
        <f>IF(VLOOKUP($A119,'B2B - Flux 1&amp;2 - UBL'!$A119:$R810,15,FALSE)=0,"",VLOOKUP($A119,'B2B - Flux 1&amp;2 - UBL'!$A119:$R810,15,FALSE))</f>
        <v/>
      </c>
      <c r="O119" s="356" t="str">
        <f>IF(VLOOKUP($A119,'B2B - Flux 1&amp;2 - UBL'!$A119:$R810,16,FALSE)=0,"",VLOOKUP($A119,'B2B - Flux 1&amp;2 - UBL'!$A119:$R810,16,FALSE))</f>
        <v/>
      </c>
      <c r="P119" s="362" t="str">
        <f>IF(VLOOKUP($A119,'B2B - Flux 1&amp;2 - UBL'!$A119:$R810,17,FALSE)=0,"",VLOOKUP($A119,'B2B - Flux 1&amp;2 - UBL'!$A119:$R810,17,FALSE))</f>
        <v/>
      </c>
      <c r="Q119" s="362" t="str">
        <f>IF(VLOOKUP($A119,'B2B - Flux 1&amp;2 - UBL'!$A119:$R810,18,FALSE)=0,"",VLOOKUP($A119,'B2B - Flux 1&amp;2 - UBL'!$A119:$R810,18,FALSE))</f>
        <v/>
      </c>
      <c r="R119" s="27"/>
    </row>
    <row r="120" spans="1:18" ht="42.75">
      <c r="A120" s="36" t="s">
        <v>11859</v>
      </c>
      <c r="B120" s="22" t="s">
        <v>53</v>
      </c>
      <c r="C120" s="32"/>
      <c r="D120" s="50" t="s">
        <v>11844</v>
      </c>
      <c r="E120" s="38"/>
      <c r="F120" s="38"/>
      <c r="G120" s="283" t="s">
        <v>12354</v>
      </c>
      <c r="H120" s="333" t="str">
        <f>IF(VLOOKUP($A120,'B2B - Flux 1&amp;2 - UBL'!$A120:$R811,9,FALSE)=0,"",VLOOKUP($A120,'B2B - Flux 1&amp;2 - UBL'!$A120:$R811,9,FALSE))</f>
        <v/>
      </c>
      <c r="I120" s="333" t="str">
        <f>IF(VLOOKUP($A120,'B2B - Flux 1&amp;2 - UBL'!$A120:$R811,10,FALSE)=0,"",VLOOKUP($A120,'B2B - Flux 1&amp;2 - UBL'!$A120:$R811,10,FALSE))</f>
        <v/>
      </c>
      <c r="J120" s="29" t="str">
        <f>IF(VLOOKUP($A120,'B2B - Flux 1&amp;2 - UBL'!$A120:$R811,11,FALSE)=0,"",VLOOKUP($A120,'B2B - Flux 1&amp;2 - UBL'!$A120:$R811,11,FALSE))</f>
        <v/>
      </c>
      <c r="K120" s="333" t="str">
        <f>IF(VLOOKUP($A120,'B2B - Flux 1&amp;2 - UBL'!$A120:$R811,12,FALSE)=0,"",VLOOKUP($A120,'B2B - Flux 1&amp;2 - UBL'!$A120:$R811,12,FALSE))</f>
        <v/>
      </c>
      <c r="L120" s="351" t="str">
        <f>IF(VLOOKUP($A120,'B2B - Flux 1&amp;2 - UBL'!$A120:$R811,13,FALSE)=0,"",VLOOKUP($A120,'B2B - Flux 1&amp;2 - UBL'!$A120:$R811,13,FALSE))</f>
        <v>Groupe de termes métiers fournissant des informations sur le paiement par virement.</v>
      </c>
      <c r="M120" s="377" t="str">
        <f>IF(VLOOKUP($A120,'B2B - Flux 1&amp;2 - UBL'!$A120:$R811,14,FALSE)=0,"",VLOOKUP($A120,'B2B - Flux 1&amp;2 - UBL'!$A120:$R811,14,FALSE))</f>
        <v/>
      </c>
      <c r="N120" s="378" t="str">
        <f>IF(VLOOKUP($A120,'B2B - Flux 1&amp;2 - UBL'!$A120:$R811,15,FALSE)=0,"",VLOOKUP($A120,'B2B - Flux 1&amp;2 - UBL'!$A120:$R811,15,FALSE))</f>
        <v/>
      </c>
      <c r="O120" s="378" t="str">
        <f>IF(VLOOKUP($A120,'B2B - Flux 1&amp;2 - UBL'!$A120:$R811,16,FALSE)=0,"",VLOOKUP($A120,'B2B - Flux 1&amp;2 - UBL'!$A120:$R811,16,FALSE))</f>
        <v/>
      </c>
      <c r="P120" s="379" t="str">
        <f>IF(VLOOKUP($A120,'B2B - Flux 1&amp;2 - UBL'!$A120:$R811,17,FALSE)=0,"",VLOOKUP($A120,'B2B - Flux 1&amp;2 - UBL'!$A120:$R811,17,FALSE))</f>
        <v/>
      </c>
      <c r="Q120" s="379" t="str">
        <f>IF(VLOOKUP($A120,'B2B - Flux 1&amp;2 - UBL'!$A120:$R811,18,FALSE)=0,"",VLOOKUP($A120,'B2B - Flux 1&amp;2 - UBL'!$A120:$R811,18,FALSE))</f>
        <v/>
      </c>
      <c r="R120" s="333"/>
    </row>
    <row r="121" spans="1:18" ht="42.75">
      <c r="A121" s="45" t="s">
        <v>11848</v>
      </c>
      <c r="B121" s="22" t="s">
        <v>22</v>
      </c>
      <c r="C121" s="32"/>
      <c r="D121" s="254"/>
      <c r="E121" s="255" t="s">
        <v>11845</v>
      </c>
      <c r="F121" s="52"/>
      <c r="G121" s="283" t="s">
        <v>12355</v>
      </c>
      <c r="H121" s="49" t="str">
        <f>IF(VLOOKUP($A121,'B2B - Flux 1&amp;2 - UBL'!$A121:$R812,9,FALSE)=0,"",VLOOKUP($A121,'B2B - Flux 1&amp;2 - UBL'!$A121:$R812,9,FALSE))</f>
        <v>IDENTIFIANT</v>
      </c>
      <c r="I121" s="49" t="str">
        <f>IF(VLOOKUP($A121,'B2B - Flux 1&amp;2 - UBL'!$A121:$R812,10,FALSE)=0,"",VLOOKUP($A121,'B2B - Flux 1&amp;2 - UBL'!$A121:$R812,10,FALSE))</f>
        <v/>
      </c>
      <c r="J121" s="29" t="str">
        <f>IF(VLOOKUP($A121,'B2B - Flux 1&amp;2 - UBL'!$A121:$R812,11,FALSE)=0,"",VLOOKUP($A121,'B2B - Flux 1&amp;2 - UBL'!$A121:$R812,11,FALSE))</f>
        <v/>
      </c>
      <c r="K121" s="57" t="str">
        <f>IF(VLOOKUP($A121,'B2B - Flux 1&amp;2 - UBL'!$A121:$R812,12,FALSE)=0,"",VLOOKUP($A121,'B2B - Flux 1&amp;2 - UBL'!$A121:$R812,12,FALSE))</f>
        <v/>
      </c>
      <c r="L121" s="27" t="str">
        <f>IF(VLOOKUP($A121,'B2B - Flux 1&amp;2 - UBL'!$A121:$R812,13,FALSE)=0,"",VLOOKUP($A121,'B2B - Flux 1&amp;2 - UBL'!$A121:$R812,13,FALSE))</f>
        <v>Identifiant unique du compte bancaire, domicilié dans un établissement financier, sur lequel il convient que soit effectué le paiement.</v>
      </c>
      <c r="M121" s="283" t="str">
        <f>IF(VLOOKUP($A121,'B2B - Flux 1&amp;2 - UBL'!$A121:$R812,14,FALSE)=0,"",VLOOKUP($A121,'B2B - Flux 1&amp;2 - UBL'!$A121:$R812,14,FALSE))</f>
        <v>Exemple : IBAN ou numéro de compte national.</v>
      </c>
      <c r="N121" s="356" t="str">
        <f>IF(VLOOKUP($A121,'B2B - Flux 1&amp;2 - UBL'!$A121:$R812,15,FALSE)=0,"",VLOOKUP($A121,'B2B - Flux 1&amp;2 - UBL'!$A121:$R812,15,FALSE))</f>
        <v/>
      </c>
      <c r="O121" s="356" t="str">
        <f>IF(VLOOKUP($A121,'B2B - Flux 1&amp;2 - UBL'!$A121:$R812,16,FALSE)=0,"",VLOOKUP($A121,'B2B - Flux 1&amp;2 - UBL'!$A121:$R812,16,FALSE))</f>
        <v/>
      </c>
      <c r="P121" s="362" t="str">
        <f>IF(VLOOKUP($A121,'B2B - Flux 1&amp;2 - UBL'!$A121:$R812,17,FALSE)=0,"",VLOOKUP($A121,'B2B - Flux 1&amp;2 - UBL'!$A121:$R812,17,FALSE))</f>
        <v/>
      </c>
      <c r="Q121" s="362" t="str">
        <f>IF(VLOOKUP($A121,'B2B - Flux 1&amp;2 - UBL'!$A121:$R812,18,FALSE)=0,"",VLOOKUP($A121,'B2B - Flux 1&amp;2 - UBL'!$A121:$R812,18,FALSE))</f>
        <v/>
      </c>
      <c r="R121" s="27"/>
    </row>
    <row r="122" spans="1:18" ht="42.75">
      <c r="A122" s="45" t="s">
        <v>11849</v>
      </c>
      <c r="B122" s="22" t="s">
        <v>39</v>
      </c>
      <c r="C122" s="32"/>
      <c r="D122" s="254"/>
      <c r="E122" s="255" t="s">
        <v>11846</v>
      </c>
      <c r="F122" s="52"/>
      <c r="G122" s="283" t="s">
        <v>12356</v>
      </c>
      <c r="H122" s="49" t="str">
        <f>IF(VLOOKUP($A122,'B2B - Flux 1&amp;2 - UBL'!$A122:$R813,9,FALSE)=0,"",VLOOKUP($A122,'B2B - Flux 1&amp;2 - UBL'!$A122:$R813,9,FALSE))</f>
        <v>TEXTE</v>
      </c>
      <c r="I122" s="49">
        <f>IF(VLOOKUP($A122,'B2B - Flux 1&amp;2 - UBL'!$A122:$R813,10,FALSE)=0,"",VLOOKUP($A122,'B2B - Flux 1&amp;2 - UBL'!$A122:$R813,10,FALSE))</f>
        <v>100</v>
      </c>
      <c r="J122" s="29" t="str">
        <f>IF(VLOOKUP($A122,'B2B - Flux 1&amp;2 - UBL'!$A122:$R813,11,FALSE)=0,"",VLOOKUP($A122,'B2B - Flux 1&amp;2 - UBL'!$A122:$R813,11,FALSE))</f>
        <v/>
      </c>
      <c r="K122" s="57" t="str">
        <f>IF(VLOOKUP($A122,'B2B - Flux 1&amp;2 - UBL'!$A122:$R813,12,FALSE)=0,"",VLOOKUP($A122,'B2B - Flux 1&amp;2 - UBL'!$A122:$R813,12,FALSE))</f>
        <v/>
      </c>
      <c r="L122" s="27" t="str">
        <f>IF(VLOOKUP($A122,'B2B - Flux 1&amp;2 - UBL'!$A122:$R813,13,FALSE)=0,"",VLOOKUP($A122,'B2B - Flux 1&amp;2 - UBL'!$A122:$R813,13,FALSE))</f>
        <v>Nom d'un compte bancaire, domicilié dans un établissement financier, sur lequel il convient que soit effectué le paiement.</v>
      </c>
      <c r="M122" s="283" t="str">
        <f>IF(VLOOKUP($A122,'B2B - Flux 1&amp;2 - UBL'!$A122:$R813,14,FALSE)=0,"",VLOOKUP($A122,'B2B - Flux 1&amp;2 - UBL'!$A122:$R813,14,FALSE))</f>
        <v/>
      </c>
      <c r="N122" s="356" t="str">
        <f>IF(VLOOKUP($A122,'B2B - Flux 1&amp;2 - UBL'!$A122:$R813,15,FALSE)=0,"",VLOOKUP($A122,'B2B - Flux 1&amp;2 - UBL'!$A122:$R813,15,FALSE))</f>
        <v/>
      </c>
      <c r="O122" s="356" t="str">
        <f>IF(VLOOKUP($A122,'B2B - Flux 1&amp;2 - UBL'!$A122:$R813,16,FALSE)=0,"",VLOOKUP($A122,'B2B - Flux 1&amp;2 - UBL'!$A122:$R813,16,FALSE))</f>
        <v/>
      </c>
      <c r="P122" s="362" t="str">
        <f>IF(VLOOKUP($A122,'B2B - Flux 1&amp;2 - UBL'!$A122:$R813,17,FALSE)=0,"",VLOOKUP($A122,'B2B - Flux 1&amp;2 - UBL'!$A122:$R813,17,FALSE))</f>
        <v/>
      </c>
      <c r="Q122" s="362" t="str">
        <f>IF(VLOOKUP($A122,'B2B - Flux 1&amp;2 - UBL'!$A122:$R813,18,FALSE)=0,"",VLOOKUP($A122,'B2B - Flux 1&amp;2 - UBL'!$A122:$R813,18,FALSE))</f>
        <v/>
      </c>
      <c r="R122" s="27"/>
    </row>
    <row r="123" spans="1:18" ht="42.75">
      <c r="A123" s="45" t="s">
        <v>11850</v>
      </c>
      <c r="B123" s="22" t="s">
        <v>39</v>
      </c>
      <c r="C123" s="32"/>
      <c r="D123" s="253"/>
      <c r="E123" s="255" t="s">
        <v>11847</v>
      </c>
      <c r="F123" s="52"/>
      <c r="G123" s="283" t="s">
        <v>12357</v>
      </c>
      <c r="H123" s="49" t="str">
        <f>IF(VLOOKUP($A123,'B2B - Flux 1&amp;2 - UBL'!$A123:$R814,9,FALSE)=0,"",VLOOKUP($A123,'B2B - Flux 1&amp;2 - UBL'!$A123:$R814,9,FALSE))</f>
        <v>IDENTIFIANT</v>
      </c>
      <c r="I123" s="49" t="str">
        <f>IF(VLOOKUP($A123,'B2B - Flux 1&amp;2 - UBL'!$A123:$R814,10,FALSE)=0,"",VLOOKUP($A123,'B2B - Flux 1&amp;2 - UBL'!$A123:$R814,10,FALSE))</f>
        <v/>
      </c>
      <c r="J123" s="29" t="str">
        <f>IF(VLOOKUP($A123,'B2B - Flux 1&amp;2 - UBL'!$A123:$R814,11,FALSE)=0,"",VLOOKUP($A123,'B2B - Flux 1&amp;2 - UBL'!$A123:$R814,11,FALSE))</f>
        <v/>
      </c>
      <c r="K123" s="57" t="str">
        <f>IF(VLOOKUP($A123,'B2B - Flux 1&amp;2 - UBL'!$A123:$R814,12,FALSE)=0,"",VLOOKUP($A123,'B2B - Flux 1&amp;2 - UBL'!$A123:$R814,12,FALSE))</f>
        <v/>
      </c>
      <c r="L123" s="27" t="str">
        <f>IF(VLOOKUP($A123,'B2B - Flux 1&amp;2 - UBL'!$A123:$R814,13,FALSE)=0,"",VLOOKUP($A123,'B2B - Flux 1&amp;2 - UBL'!$A123:$R814,13,FALSE))</f>
        <v>Identifiant de l'établissement financier dans lequel est domicilié un compte bancaire.</v>
      </c>
      <c r="M123" s="283" t="str">
        <f>IF(VLOOKUP($A123,'B2B - Flux 1&amp;2 - UBL'!$A123:$R814,14,FALSE)=0,"",VLOOKUP($A123,'B2B - Flux 1&amp;2 - UBL'!$A123:$R814,14,FALSE))</f>
        <v>Exemple : code BIC ou NCC.</v>
      </c>
      <c r="N123" s="356" t="str">
        <f>IF(VLOOKUP($A123,'B2B - Flux 1&amp;2 - UBL'!$A123:$R814,15,FALSE)=0,"",VLOOKUP($A123,'B2B - Flux 1&amp;2 - UBL'!$A123:$R814,15,FALSE))</f>
        <v/>
      </c>
      <c r="O123" s="356" t="str">
        <f>IF(VLOOKUP($A123,'B2B - Flux 1&amp;2 - UBL'!$A123:$R814,16,FALSE)=0,"",VLOOKUP($A123,'B2B - Flux 1&amp;2 - UBL'!$A123:$R814,16,FALSE))</f>
        <v/>
      </c>
      <c r="P123" s="362" t="str">
        <f>IF(VLOOKUP($A123,'B2B - Flux 1&amp;2 - UBL'!$A123:$R814,17,FALSE)=0,"",VLOOKUP($A123,'B2B - Flux 1&amp;2 - UBL'!$A123:$R814,17,FALSE))</f>
        <v>G1.20</v>
      </c>
      <c r="Q123" s="362" t="str">
        <f>IF(VLOOKUP($A123,'B2B - Flux 1&amp;2 - UBL'!$A123:$R814,18,FALSE)=0,"",VLOOKUP($A123,'B2B - Flux 1&amp;2 - UBL'!$A123:$R814,18,FALSE))</f>
        <v/>
      </c>
      <c r="R123" s="27"/>
    </row>
    <row r="124" spans="1:18" ht="42.75">
      <c r="A124" s="36" t="s">
        <v>11858</v>
      </c>
      <c r="B124" s="22" t="s">
        <v>39</v>
      </c>
      <c r="C124" s="32"/>
      <c r="D124" s="50" t="s">
        <v>11860</v>
      </c>
      <c r="E124" s="38"/>
      <c r="F124" s="38"/>
      <c r="G124" s="283" t="s">
        <v>12358</v>
      </c>
      <c r="H124" s="333" t="str">
        <f>IF(VLOOKUP($A124,'B2B - Flux 1&amp;2 - UBL'!$A124:$R815,9,FALSE)=0,"",VLOOKUP($A124,'B2B - Flux 1&amp;2 - UBL'!$A124:$R815,9,FALSE))</f>
        <v/>
      </c>
      <c r="I124" s="333" t="str">
        <f>IF(VLOOKUP($A124,'B2B - Flux 1&amp;2 - UBL'!$A124:$R815,10,FALSE)=0,"",VLOOKUP($A124,'B2B - Flux 1&amp;2 - UBL'!$A124:$R815,10,FALSE))</f>
        <v/>
      </c>
      <c r="J124" s="29" t="str">
        <f>IF(VLOOKUP($A124,'B2B - Flux 1&amp;2 - UBL'!$A124:$R815,11,FALSE)=0,"",VLOOKUP($A124,'B2B - Flux 1&amp;2 - UBL'!$A124:$R815,11,FALSE))</f>
        <v/>
      </c>
      <c r="K124" s="333" t="str">
        <f>IF(VLOOKUP($A124,'B2B - Flux 1&amp;2 - UBL'!$A124:$R815,12,FALSE)=0,"",VLOOKUP($A124,'B2B - Flux 1&amp;2 - UBL'!$A124:$R815,12,FALSE))</f>
        <v/>
      </c>
      <c r="L124" s="351" t="str">
        <f>IF(VLOOKUP($A124,'B2B - Flux 1&amp;2 - UBL'!$A124:$R815,13,FALSE)=0,"",VLOOKUP($A124,'B2B - Flux 1&amp;2 - UBL'!$A124:$R815,13,FALSE))</f>
        <v>Groupe de termes métiers fournissant des informations sur la carte utilisée pour le paiement.</v>
      </c>
      <c r="M124" s="283" t="str">
        <f>IF(VLOOKUP($A124,'B2B - Flux 1&amp;2 - UBL'!$A124:$R815,14,FALSE)=0,"",VLOOKUP($A124,'B2B - Flux 1&amp;2 - UBL'!$A124:$R815,14,FALSE))</f>
        <v>Utilisé seulement si l'Acheteur a choisi de payer par carte de crédit ou de débit.</v>
      </c>
      <c r="N124" s="356" t="str">
        <f>IF(VLOOKUP($A124,'B2B - Flux 1&amp;2 - UBL'!$A124:$R815,15,FALSE)=0,"",VLOOKUP($A124,'B2B - Flux 1&amp;2 - UBL'!$A124:$R815,15,FALSE))</f>
        <v/>
      </c>
      <c r="O124" s="356" t="str">
        <f>IF(VLOOKUP($A124,'B2B - Flux 1&amp;2 - UBL'!$A124:$R815,16,FALSE)=0,"",VLOOKUP($A124,'B2B - Flux 1&amp;2 - UBL'!$A124:$R815,16,FALSE))</f>
        <v/>
      </c>
      <c r="P124" s="362" t="str">
        <f>IF(VLOOKUP($A124,'B2B - Flux 1&amp;2 - UBL'!$A124:$R815,17,FALSE)=0,"",VLOOKUP($A124,'B2B - Flux 1&amp;2 - UBL'!$A124:$R815,17,FALSE))</f>
        <v/>
      </c>
      <c r="Q124" s="362" t="str">
        <f>IF(VLOOKUP($A124,'B2B - Flux 1&amp;2 - UBL'!$A124:$R815,18,FALSE)=0,"",VLOOKUP($A124,'B2B - Flux 1&amp;2 - UBL'!$A124:$R815,18,FALSE))</f>
        <v/>
      </c>
      <c r="R124" s="333"/>
    </row>
    <row r="125" spans="1:18" ht="57">
      <c r="A125" s="45" t="s">
        <v>11861</v>
      </c>
      <c r="B125" s="22" t="s">
        <v>22</v>
      </c>
      <c r="C125" s="32"/>
      <c r="D125" s="254"/>
      <c r="E125" s="255" t="s">
        <v>11845</v>
      </c>
      <c r="F125" s="52"/>
      <c r="G125" s="283" t="s">
        <v>12359</v>
      </c>
      <c r="H125" s="49" t="str">
        <f>IF(VLOOKUP($A125,'B2B - Flux 1&amp;2 - UBL'!$A125:$R816,9,FALSE)=0,"",VLOOKUP($A125,'B2B - Flux 1&amp;2 - UBL'!$A125:$R816,9,FALSE))</f>
        <v>TEXTE</v>
      </c>
      <c r="I125" s="49" t="str">
        <f>IF(VLOOKUP($A125,'B2B - Flux 1&amp;2 - UBL'!$A125:$R816,10,FALSE)=0,"",VLOOKUP($A125,'B2B - Flux 1&amp;2 - UBL'!$A125:$R816,10,FALSE))</f>
        <v/>
      </c>
      <c r="J125" s="29" t="str">
        <f>IF(VLOOKUP($A125,'B2B - Flux 1&amp;2 - UBL'!$A125:$R816,11,FALSE)=0,"",VLOOKUP($A125,'B2B - Flux 1&amp;2 - UBL'!$A125:$R816,11,FALSE))</f>
        <v/>
      </c>
      <c r="K125" s="57" t="str">
        <f>IF(VLOOKUP($A125,'B2B - Flux 1&amp;2 - UBL'!$A125:$R816,12,FALSE)=0,"",VLOOKUP($A125,'B2B - Flux 1&amp;2 - UBL'!$A125:$R816,12,FALSE))</f>
        <v/>
      </c>
      <c r="L125" s="27" t="str">
        <f>IF(VLOOKUP($A125,'B2B - Flux 1&amp;2 - UBL'!$A125:$R816,13,FALSE)=0,"",VLOOKUP($A125,'B2B - Flux 1&amp;2 - UBL'!$A125:$R816,13,FALSE))</f>
        <v>Numéro de compte primaire (PAN) de la carte utilisée pour le paiement.</v>
      </c>
      <c r="M125" s="283" t="str">
        <f>IF(VLOOKUP($A125,'B2B - Flux 1&amp;2 - UBL'!$A125:$R816,14,FALSE)=0,"",VLOOKUP($A125,'B2B - Flux 1&amp;2 - UBL'!$A125:$R816,14,FALSE))</f>
        <v>Conformément aux exigences générales applicables dans les établissements financiers, il convient qu'une Facture ne comporte jamais l'intégralité du numéro de compte primaire d'une carte, mais seulement les 4 à 6 derniers chiffres.</v>
      </c>
      <c r="N125" s="356" t="str">
        <f>IF(VLOOKUP($A125,'B2B - Flux 1&amp;2 - UBL'!$A125:$R816,15,FALSE)=0,"",VLOOKUP($A125,'B2B - Flux 1&amp;2 - UBL'!$A125:$R816,15,FALSE))</f>
        <v/>
      </c>
      <c r="O125" s="356" t="str">
        <f>IF(VLOOKUP($A125,'B2B - Flux 1&amp;2 - UBL'!$A125:$R816,16,FALSE)=0,"",VLOOKUP($A125,'B2B - Flux 1&amp;2 - UBL'!$A125:$R816,16,FALSE))</f>
        <v/>
      </c>
      <c r="P125" s="362" t="str">
        <f>IF(VLOOKUP($A125,'B2B - Flux 1&amp;2 - UBL'!$A125:$R816,17,FALSE)=0,"",VLOOKUP($A125,'B2B - Flux 1&amp;2 - UBL'!$A125:$R816,17,FALSE))</f>
        <v/>
      </c>
      <c r="Q125" s="362" t="str">
        <f>IF(VLOOKUP($A125,'B2B - Flux 1&amp;2 - UBL'!$A125:$R816,18,FALSE)=0,"",VLOOKUP($A125,'B2B - Flux 1&amp;2 - UBL'!$A125:$R816,18,FALSE))</f>
        <v/>
      </c>
      <c r="R125" s="27"/>
    </row>
    <row r="126" spans="1:18" ht="42.75">
      <c r="A126" s="45" t="s">
        <v>11862</v>
      </c>
      <c r="B126" s="22" t="s">
        <v>39</v>
      </c>
      <c r="C126" s="32"/>
      <c r="D126" s="254"/>
      <c r="E126" s="255" t="s">
        <v>11846</v>
      </c>
      <c r="F126" s="52"/>
      <c r="G126" s="283" t="s">
        <v>12360</v>
      </c>
      <c r="H126" s="49" t="str">
        <f>IF(VLOOKUP($A126,'B2B - Flux 1&amp;2 - UBL'!$A126:$R817,9,FALSE)=0,"",VLOOKUP($A126,'B2B - Flux 1&amp;2 - UBL'!$A126:$R817,9,FALSE))</f>
        <v>TEXTE</v>
      </c>
      <c r="I126" s="49">
        <f>IF(VLOOKUP($A126,'B2B - Flux 1&amp;2 - UBL'!$A126:$R817,10,FALSE)=0,"",VLOOKUP($A126,'B2B - Flux 1&amp;2 - UBL'!$A126:$R817,10,FALSE))</f>
        <v>100</v>
      </c>
      <c r="J126" s="29" t="str">
        <f>IF(VLOOKUP($A126,'B2B - Flux 1&amp;2 - UBL'!$A126:$R817,11,FALSE)=0,"",VLOOKUP($A126,'B2B - Flux 1&amp;2 - UBL'!$A126:$R817,11,FALSE))</f>
        <v/>
      </c>
      <c r="K126" s="57" t="str">
        <f>IF(VLOOKUP($A126,'B2B - Flux 1&amp;2 - UBL'!$A126:$R817,12,FALSE)=0,"",VLOOKUP($A126,'B2B - Flux 1&amp;2 - UBL'!$A126:$R817,12,FALSE))</f>
        <v/>
      </c>
      <c r="L126" s="27" t="str">
        <f>IF(VLOOKUP($A126,'B2B - Flux 1&amp;2 - UBL'!$A126:$R817,13,FALSE)=0,"",VLOOKUP($A126,'B2B - Flux 1&amp;2 - UBL'!$A126:$R817,13,FALSE))</f>
        <v>Nom du titulaire de la carte de paiement</v>
      </c>
      <c r="M126" s="283" t="str">
        <f>IF(VLOOKUP($A126,'B2B - Flux 1&amp;2 - UBL'!$A126:$R817,14,FALSE)=0,"",VLOOKUP($A126,'B2B - Flux 1&amp;2 - UBL'!$A126:$R817,14,FALSE))</f>
        <v/>
      </c>
      <c r="N126" s="356" t="str">
        <f>IF(VLOOKUP($A126,'B2B - Flux 1&amp;2 - UBL'!$A126:$R817,15,FALSE)=0,"",VLOOKUP($A126,'B2B - Flux 1&amp;2 - UBL'!$A126:$R817,15,FALSE))</f>
        <v/>
      </c>
      <c r="O126" s="356" t="str">
        <f>IF(VLOOKUP($A126,'B2B - Flux 1&amp;2 - UBL'!$A126:$R817,16,FALSE)=0,"",VLOOKUP($A126,'B2B - Flux 1&amp;2 - UBL'!$A126:$R817,16,FALSE))</f>
        <v/>
      </c>
      <c r="P126" s="362" t="str">
        <f>IF(VLOOKUP($A126,'B2B - Flux 1&amp;2 - UBL'!$A126:$R817,17,FALSE)=0,"",VLOOKUP($A126,'B2B - Flux 1&amp;2 - UBL'!$A126:$R817,17,FALSE))</f>
        <v/>
      </c>
      <c r="Q126" s="362" t="str">
        <f>IF(VLOOKUP($A126,'B2B - Flux 1&amp;2 - UBL'!$A126:$R817,18,FALSE)=0,"",VLOOKUP($A126,'B2B - Flux 1&amp;2 - UBL'!$A126:$R817,18,FALSE))</f>
        <v/>
      </c>
      <c r="R126" s="27"/>
    </row>
    <row r="127" spans="1:18" ht="57">
      <c r="A127" s="36" t="s">
        <v>11863</v>
      </c>
      <c r="B127" s="22" t="s">
        <v>39</v>
      </c>
      <c r="C127" s="32"/>
      <c r="D127" s="50" t="s">
        <v>11860</v>
      </c>
      <c r="E127" s="38"/>
      <c r="F127" s="38"/>
      <c r="G127" s="283" t="s">
        <v>12361</v>
      </c>
      <c r="H127" s="333" t="str">
        <f>IF(VLOOKUP($A127,'B2B - Flux 1&amp;2 - UBL'!$A127:$R818,9,FALSE)=0,"",VLOOKUP($A127,'B2B - Flux 1&amp;2 - UBL'!$A127:$R818,9,FALSE))</f>
        <v/>
      </c>
      <c r="I127" s="333" t="str">
        <f>IF(VLOOKUP($A127,'B2B - Flux 1&amp;2 - UBL'!$A127:$R818,10,FALSE)=0,"",VLOOKUP($A127,'B2B - Flux 1&amp;2 - UBL'!$A127:$R818,10,FALSE))</f>
        <v/>
      </c>
      <c r="J127" s="29" t="str">
        <f>IF(VLOOKUP($A127,'B2B - Flux 1&amp;2 - UBL'!$A127:$R818,11,FALSE)=0,"",VLOOKUP($A127,'B2B - Flux 1&amp;2 - UBL'!$A127:$R818,11,FALSE))</f>
        <v/>
      </c>
      <c r="K127" s="333" t="str">
        <f>IF(VLOOKUP($A127,'B2B - Flux 1&amp;2 - UBL'!$A127:$R818,12,FALSE)=0,"",VLOOKUP($A127,'B2B - Flux 1&amp;2 - UBL'!$A127:$R818,12,FALSE))</f>
        <v/>
      </c>
      <c r="L127" s="351" t="str">
        <f>IF(VLOOKUP($A127,'B2B - Flux 1&amp;2 - UBL'!$A127:$R818,13,FALSE)=0,"",VLOOKUP($A127,'B2B - Flux 1&amp;2 - UBL'!$A127:$R818,13,FALSE))</f>
        <v>Groupe de termes métiers spécifiant un prélèvement.</v>
      </c>
      <c r="M127" s="377" t="str">
        <f>IF(VLOOKUP($A127,'B2B - Flux 1&amp;2 - UBL'!$A127:$R818,14,FALSE)=0,"",VLOOKUP($A127,'B2B - Flux 1&amp;2 - UBL'!$A127:$R818,14,FALSE))</f>
        <v>Ce groupe peut être utilisé pour préciser dans la facture que le paiement sera effectué par le biais d'un SEPA ou d'un autre prélèvement initié par le Vendeur, conformément aux règles du SEPA ou d'un autre système de prélèvement.</v>
      </c>
      <c r="N127" s="378" t="str">
        <f>IF(VLOOKUP($A127,'B2B - Flux 1&amp;2 - UBL'!$A127:$R818,15,FALSE)=0,"",VLOOKUP($A127,'B2B - Flux 1&amp;2 - UBL'!$A127:$R818,15,FALSE))</f>
        <v/>
      </c>
      <c r="O127" s="378" t="str">
        <f>IF(VLOOKUP($A127,'B2B - Flux 1&amp;2 - UBL'!$A127:$R818,16,FALSE)=0,"",VLOOKUP($A127,'B2B - Flux 1&amp;2 - UBL'!$A127:$R818,16,FALSE))</f>
        <v/>
      </c>
      <c r="P127" s="379" t="str">
        <f>IF(VLOOKUP($A127,'B2B - Flux 1&amp;2 - UBL'!$A127:$R818,17,FALSE)=0,"",VLOOKUP($A127,'B2B - Flux 1&amp;2 - UBL'!$A127:$R818,17,FALSE))</f>
        <v/>
      </c>
      <c r="Q127" s="379" t="str">
        <f>IF(VLOOKUP($A127,'B2B - Flux 1&amp;2 - UBL'!$A127:$R818,18,FALSE)=0,"",VLOOKUP($A127,'B2B - Flux 1&amp;2 - UBL'!$A127:$R818,18,FALSE))</f>
        <v/>
      </c>
      <c r="R127" s="333"/>
    </row>
    <row r="128" spans="1:18" ht="28.5">
      <c r="A128" s="45" t="s">
        <v>11864</v>
      </c>
      <c r="B128" s="22" t="s">
        <v>39</v>
      </c>
      <c r="C128" s="32"/>
      <c r="D128" s="254"/>
      <c r="E128" s="255" t="s">
        <v>11845</v>
      </c>
      <c r="F128" s="52"/>
      <c r="G128" s="283" t="s">
        <v>12362</v>
      </c>
      <c r="H128" s="49" t="str">
        <f>IF(VLOOKUP($A128,'B2B - Flux 1&amp;2 - UBL'!$A128:$R819,9,FALSE)=0,"",VLOOKUP($A128,'B2B - Flux 1&amp;2 - UBL'!$A128:$R819,9,FALSE))</f>
        <v>IDENTIFIANT</v>
      </c>
      <c r="I128" s="49" t="str">
        <f>IF(VLOOKUP($A128,'B2B - Flux 1&amp;2 - UBL'!$A128:$R819,10,FALSE)=0,"",VLOOKUP($A128,'B2B - Flux 1&amp;2 - UBL'!$A128:$R819,10,FALSE))</f>
        <v/>
      </c>
      <c r="J128" s="29" t="str">
        <f>IF(VLOOKUP($A128,'B2B - Flux 1&amp;2 - UBL'!$A128:$R819,11,FALSE)=0,"",VLOOKUP($A128,'B2B - Flux 1&amp;2 - UBL'!$A128:$R819,11,FALSE))</f>
        <v/>
      </c>
      <c r="K128" s="57" t="str">
        <f>IF(VLOOKUP($A128,'B2B - Flux 1&amp;2 - UBL'!$A128:$R819,12,FALSE)=0,"",VLOOKUP($A128,'B2B - Flux 1&amp;2 - UBL'!$A128:$R819,12,FALSE))</f>
        <v/>
      </c>
      <c r="L128" s="27" t="str">
        <f>IF(VLOOKUP($A128,'B2B - Flux 1&amp;2 - UBL'!$A128:$R819,13,FALSE)=0,"",VLOOKUP($A128,'B2B - Flux 1&amp;2 - UBL'!$A128:$R819,13,FALSE))</f>
        <v>Identifiant unique attribué par le Bénéficiaire, utilisé comme référence pour le mandat de prélèvement automatique.</v>
      </c>
      <c r="M128" s="283" t="str">
        <f>IF(VLOOKUP($A128,'B2B - Flux 1&amp;2 - UBL'!$A128:$R819,14,FALSE)=0,"",VLOOKUP($A128,'B2B - Flux 1&amp;2 - UBL'!$A128:$R819,14,FALSE))</f>
        <v>Élément d'information obligatoire en cas de prélèvement SEPA.</v>
      </c>
      <c r="N128" s="356" t="str">
        <f>IF(VLOOKUP($A128,'B2B - Flux 1&amp;2 - UBL'!$A128:$R819,15,FALSE)=0,"",VLOOKUP($A128,'B2B - Flux 1&amp;2 - UBL'!$A128:$R819,15,FALSE))</f>
        <v/>
      </c>
      <c r="O128" s="356" t="str">
        <f>IF(VLOOKUP($A128,'B2B - Flux 1&amp;2 - UBL'!$A128:$R819,16,FALSE)=0,"",VLOOKUP($A128,'B2B - Flux 1&amp;2 - UBL'!$A128:$R819,16,FALSE))</f>
        <v/>
      </c>
      <c r="P128" s="362" t="str">
        <f>IF(VLOOKUP($A128,'B2B - Flux 1&amp;2 - UBL'!$A128:$R819,17,FALSE)=0,"",VLOOKUP($A128,'B2B - Flux 1&amp;2 - UBL'!$A128:$R819,17,FALSE))</f>
        <v/>
      </c>
      <c r="Q128" s="362" t="str">
        <f>IF(VLOOKUP($A128,'B2B - Flux 1&amp;2 - UBL'!$A128:$R819,18,FALSE)=0,"",VLOOKUP($A128,'B2B - Flux 1&amp;2 - UBL'!$A128:$R819,18,FALSE))</f>
        <v/>
      </c>
      <c r="R128" s="27"/>
    </row>
    <row r="129" spans="1:18" ht="28.5">
      <c r="A129" s="45" t="s">
        <v>11865</v>
      </c>
      <c r="B129" s="22" t="s">
        <v>39</v>
      </c>
      <c r="C129" s="32"/>
      <c r="D129" s="254"/>
      <c r="E129" s="255" t="s">
        <v>11846</v>
      </c>
      <c r="F129" s="52"/>
      <c r="G129" s="283" t="s">
        <v>12363</v>
      </c>
      <c r="H129" s="49" t="str">
        <f>IF(VLOOKUP($A129,'B2B - Flux 1&amp;2 - UBL'!$A129:$R820,9,FALSE)=0,"",VLOOKUP($A129,'B2B - Flux 1&amp;2 - UBL'!$A129:$R820,9,FALSE))</f>
        <v>IDENTIFIANT</v>
      </c>
      <c r="I129" s="49">
        <f>IF(VLOOKUP($A129,'B2B - Flux 1&amp;2 - UBL'!$A129:$R820,10,FALSE)=0,"",VLOOKUP($A129,'B2B - Flux 1&amp;2 - UBL'!$A129:$R820,10,FALSE))</f>
        <v>100</v>
      </c>
      <c r="J129" s="29" t="str">
        <f>IF(VLOOKUP($A129,'B2B - Flux 1&amp;2 - UBL'!$A129:$R820,11,FALSE)=0,"",VLOOKUP($A129,'B2B - Flux 1&amp;2 - UBL'!$A129:$R820,11,FALSE))</f>
        <v/>
      </c>
      <c r="K129" s="57" t="str">
        <f>IF(VLOOKUP($A129,'B2B - Flux 1&amp;2 - UBL'!$A129:$R820,12,FALSE)=0,"",VLOOKUP($A129,'B2B - Flux 1&amp;2 - UBL'!$A129:$R820,12,FALSE))</f>
        <v/>
      </c>
      <c r="L129" s="27" t="str">
        <f>IF(VLOOKUP($A129,'B2B - Flux 1&amp;2 - UBL'!$A129:$R820,13,FALSE)=0,"",VLOOKUP($A129,'B2B - Flux 1&amp;2 - UBL'!$A129:$R820,13,FALSE))</f>
        <v>Identifiant de référence bancaire unique du Bénéficiaire ou du Vendeur, attribué par la banque du Bénéficiaire ou du Vendeur.</v>
      </c>
      <c r="M129" s="283" t="str">
        <f>IF(VLOOKUP($A129,'B2B - Flux 1&amp;2 - UBL'!$A129:$R820,14,FALSE)=0,"",VLOOKUP($A129,'B2B - Flux 1&amp;2 - UBL'!$A129:$R820,14,FALSE))</f>
        <v>Élément d'information obligatoire en cas de prélèvement SEPA.</v>
      </c>
      <c r="N129" s="356" t="str">
        <f>IF(VLOOKUP($A129,'B2B - Flux 1&amp;2 - UBL'!$A129:$R820,15,FALSE)=0,"",VLOOKUP($A129,'B2B - Flux 1&amp;2 - UBL'!$A129:$R820,15,FALSE))</f>
        <v/>
      </c>
      <c r="O129" s="356" t="str">
        <f>IF(VLOOKUP($A129,'B2B - Flux 1&amp;2 - UBL'!$A129:$R820,16,FALSE)=0,"",VLOOKUP($A129,'B2B - Flux 1&amp;2 - UBL'!$A129:$R820,16,FALSE))</f>
        <v/>
      </c>
      <c r="P129" s="362" t="str">
        <f>IF(VLOOKUP($A129,'B2B - Flux 1&amp;2 - UBL'!$A129:$R820,17,FALSE)=0,"",VLOOKUP($A129,'B2B - Flux 1&amp;2 - UBL'!$A129:$R820,17,FALSE))</f>
        <v/>
      </c>
      <c r="Q129" s="362" t="str">
        <f>IF(VLOOKUP($A129,'B2B - Flux 1&amp;2 - UBL'!$A129:$R820,18,FALSE)=0,"",VLOOKUP($A129,'B2B - Flux 1&amp;2 - UBL'!$A129:$R820,18,FALSE))</f>
        <v/>
      </c>
      <c r="R129" s="27"/>
    </row>
    <row r="130" spans="1:18" ht="42.75">
      <c r="A130" s="45" t="s">
        <v>11866</v>
      </c>
      <c r="B130" s="22" t="s">
        <v>39</v>
      </c>
      <c r="C130" s="47"/>
      <c r="D130" s="295"/>
      <c r="E130" s="255" t="s">
        <v>11867</v>
      </c>
      <c r="F130" s="52"/>
      <c r="G130" s="283" t="s">
        <v>12364</v>
      </c>
      <c r="H130" s="49" t="str">
        <f>IF(VLOOKUP($A130,'B2B - Flux 1&amp;2 - UBL'!$A130:$R822,9,FALSE)=0,"",VLOOKUP($A130,'B2B - Flux 1&amp;2 - UBL'!$A130:$R822,9,FALSE))</f>
        <v>IDENTIFIANT</v>
      </c>
      <c r="I130" s="29" t="str">
        <f>IF(VLOOKUP($A130,'B2B - Flux 1&amp;2 - UBL'!$A130:$R822,10,FALSE)=0,"",VLOOKUP($A130,'B2B - Flux 1&amp;2 - UBL'!$A130:$R822,10,FALSE))</f>
        <v/>
      </c>
      <c r="J130" s="29" t="str">
        <f>IF(VLOOKUP($A130,'B2B - Flux 1&amp;2 - UBL'!$A130:$R821,11,FALSE)=0,"",VLOOKUP($A130,'B2B - Flux 1&amp;2 - UBL'!$A130:$R821,11,FALSE))</f>
        <v/>
      </c>
      <c r="K130" s="57" t="str">
        <f>IF(VLOOKUP($A130,'B2B - Flux 1&amp;2 - UBL'!$A130:$R822,12,FALSE)=0,"",VLOOKUP($A130,'B2B - Flux 1&amp;2 - UBL'!$A130:$R822,12,FALSE))</f>
        <v/>
      </c>
      <c r="L130" s="27" t="str">
        <f>IF(VLOOKUP($A130,'B2B - Flux 1&amp;2 - UBL'!$A130:$R822,13,FALSE)=0,"",VLOOKUP($A130,'B2B - Flux 1&amp;2 - UBL'!$A130:$R822,13,FALSE))</f>
        <v>Compte à débiter par prélèvement.</v>
      </c>
      <c r="M130" s="283" t="str">
        <f>IF(VLOOKUP($A130,'B2B - Flux 1&amp;2 - UBL'!$A130:$R822,14,FALSE)=0,"",VLOOKUP($A130,'B2B - Flux 1&amp;2 - UBL'!$A130:$R822,14,FALSE))</f>
        <v/>
      </c>
      <c r="N130" s="356" t="str">
        <f>IF(VLOOKUP($A130,'B2B - Flux 1&amp;2 - UBL'!$A130:$R822,15,FALSE)=0,"",VLOOKUP($A130,'B2B - Flux 1&amp;2 - UBL'!$A130:$R822,15,FALSE))</f>
        <v/>
      </c>
      <c r="O130" s="356" t="str">
        <f>IF(VLOOKUP($A130,'B2B - Flux 1&amp;2 - UBL'!$A130:$R822,16,FALSE)=0,"",VLOOKUP($A130,'B2B - Flux 1&amp;2 - UBL'!$A130:$R822,16,FALSE))</f>
        <v/>
      </c>
      <c r="P130" s="362" t="str">
        <f>IF(VLOOKUP($A130,'B2B - Flux 1&amp;2 - UBL'!$A130:$R822,17,FALSE)=0,"",VLOOKUP($A130,'B2B - Flux 1&amp;2 - UBL'!$A130:$R822,17,FALSE))</f>
        <v/>
      </c>
      <c r="Q130" s="362" t="str">
        <f>IF(VLOOKUP($A130,'B2B - Flux 1&amp;2 - UBL'!$A130:$R822,18,FALSE)=0,"",VLOOKUP($A130,'B2B - Flux 1&amp;2 - UBL'!$A130:$R822,18,FALSE))</f>
        <v/>
      </c>
      <c r="R130" s="27"/>
    </row>
    <row r="131" spans="1:18" ht="57">
      <c r="A131" s="23" t="s">
        <v>183</v>
      </c>
      <c r="B131" s="22" t="s">
        <v>45</v>
      </c>
      <c r="C131" s="251" t="s">
        <v>184</v>
      </c>
      <c r="D131" s="58"/>
      <c r="E131" s="58"/>
      <c r="F131" s="58"/>
      <c r="G131" s="283" t="s">
        <v>13094</v>
      </c>
      <c r="H131" s="333" t="str">
        <f>IF(VLOOKUP($A131,'B2B - Flux 1&amp;2 - UBL'!$A131:$R823,9,FALSE)=0,"",VLOOKUP($A131,'B2B - Flux 1&amp;2 - UBL'!$A131:$R823,9,FALSE))</f>
        <v/>
      </c>
      <c r="I131" s="333" t="str">
        <f>IF(VLOOKUP($A131,'B2B - Flux 1&amp;2 - UBL'!$A131:$R823,10,FALSE)=0,"",VLOOKUP($A131,'B2B - Flux 1&amp;2 - UBL'!$A131:$R823,10,FALSE))</f>
        <v/>
      </c>
      <c r="J131" s="29" t="str">
        <f>IF(VLOOKUP($A131,'B2B - Flux 1&amp;2 - UBL'!$A131:$R822,11,FALSE)=0,"",VLOOKUP($A131,'B2B - Flux 1&amp;2 - UBL'!$A131:$R822,11,FALSE))</f>
        <v/>
      </c>
      <c r="K131" s="333" t="str">
        <f>IF(VLOOKUP($A131,'B2B - Flux 1&amp;2 - UBL'!$A131:$R823,12,FALSE)=0,"",VLOOKUP($A131,'B2B - Flux 1&amp;2 - UBL'!$A131:$R823,12,FALSE))</f>
        <v/>
      </c>
      <c r="L131" s="351" t="str">
        <f>IF(VLOOKUP($A131,'B2B - Flux 1&amp;2 - UBL'!$A131:$R823,13,FALSE)=0,"",VLOOKUP($A131,'B2B - Flux 1&amp;2 - UBL'!$A131:$R823,13,FALSE))</f>
        <v xml:space="preserve">Groupe de termes métiers fournissant des informations sur les remises applicables à la Facture dans son ensemble. </v>
      </c>
      <c r="M131" s="377" t="str">
        <f>IF(VLOOKUP($A131,'B2B - Flux 1&amp;2 - UBL'!$A131:$R823,14,FALSE)=0,"",VLOOKUP($A131,'B2B - Flux 1&amp;2 - UBL'!$A131:$R823,14,FALSE))</f>
        <v>Les déductions telles que la taxe retenue à la source peuvent donc être spécifiés dans ce groupe.</v>
      </c>
      <c r="N131" s="378" t="str">
        <f>IF(VLOOKUP($A131,'B2B - Flux 1&amp;2 - UBL'!$A131:$R823,15,FALSE)=0,"",VLOOKUP($A131,'B2B - Flux 1&amp;2 - UBL'!$A131:$R823,15,FALSE))</f>
        <v>X</v>
      </c>
      <c r="O131" s="378" t="str">
        <f>IF(VLOOKUP($A131,'B2B - Flux 1&amp;2 - UBL'!$A131:$R823,16,FALSE)=0,"",VLOOKUP($A131,'B2B - Flux 1&amp;2 - UBL'!$A131:$R823,16,FALSE))</f>
        <v>CIBLE</v>
      </c>
      <c r="P131" s="379" t="str">
        <f>IF(VLOOKUP($A131,'B2B - Flux 1&amp;2 - UBL'!$A131:$R823,17,FALSE)=0,"",VLOOKUP($A131,'B2B - Flux 1&amp;2 - UBL'!$A131:$R823,17,FALSE))</f>
        <v/>
      </c>
      <c r="Q131" s="379" t="str">
        <f>IF(VLOOKUP($A131,'B2B - Flux 1&amp;2 - UBL'!$A131:$R823,18,FALSE)=0,"",VLOOKUP($A131,'B2B - Flux 1&amp;2 - UBL'!$A131:$R823,18,FALSE))</f>
        <v/>
      </c>
      <c r="R131" s="333"/>
    </row>
    <row r="132" spans="1:18" ht="28.5">
      <c r="A132" s="36" t="s">
        <v>185</v>
      </c>
      <c r="B132" s="22" t="s">
        <v>22</v>
      </c>
      <c r="C132" s="32"/>
      <c r="D132" s="33" t="s">
        <v>186</v>
      </c>
      <c r="E132" s="38"/>
      <c r="F132" s="34"/>
      <c r="G132" s="283" t="s">
        <v>12365</v>
      </c>
      <c r="H132" s="49" t="str">
        <f>IF(VLOOKUP($A132,'B2B - Flux 1&amp;2 - UBL'!$A132:$R824,9,FALSE)=0,"",VLOOKUP($A132,'B2B - Flux 1&amp;2 - UBL'!$A132:$R824,9,FALSE))</f>
        <v>MONTANT</v>
      </c>
      <c r="I132" s="29">
        <f>IF(VLOOKUP($A132,'B2B - Flux 1&amp;2 - UBL'!$A132:$R824,10,FALSE)=0,"",VLOOKUP($A132,'B2B - Flux 1&amp;2 - UBL'!$A132:$R824,10,FALSE))</f>
        <v>19.2</v>
      </c>
      <c r="J132" s="29" t="str">
        <f>IF(VLOOKUP($A132,'B2B - Flux 1&amp;2 - UBL'!$A132:$R823,11,FALSE)=0,"",VLOOKUP($A132,'B2B - Flux 1&amp;2 - UBL'!$A132:$R823,11,FALSE))</f>
        <v/>
      </c>
      <c r="K132" s="57" t="str">
        <f>IF(VLOOKUP($A132,'B2B - Flux 1&amp;2 - UBL'!$A132:$R824,12,FALSE)=0,"",VLOOKUP($A132,'B2B - Flux 1&amp;2 - UBL'!$A132:$R824,12,FALSE))</f>
        <v/>
      </c>
      <c r="L132" s="27" t="str">
        <f>IF(VLOOKUP($A132,'B2B - Flux 1&amp;2 - UBL'!$A132:$R824,13,FALSE)=0,"",VLOOKUP($A132,'B2B - Flux 1&amp;2 - UBL'!$A132:$R824,13,FALSE))</f>
        <v>Montant d'une remise de pied, hors TVA.</v>
      </c>
      <c r="M132" s="283" t="str">
        <f>IF(VLOOKUP($A132,'B2B - Flux 1&amp;2 - UBL'!$A132:$R824,14,FALSE)=0,"",VLOOKUP($A132,'B2B - Flux 1&amp;2 - UBL'!$A132:$R824,14,FALSE))</f>
        <v/>
      </c>
      <c r="N132" s="356" t="str">
        <f>IF(VLOOKUP($A132,'B2B - Flux 1&amp;2 - UBL'!$A132:$R824,15,FALSE)=0,"",VLOOKUP($A132,'B2B - Flux 1&amp;2 - UBL'!$A132:$R824,15,FALSE))</f>
        <v>X</v>
      </c>
      <c r="O132" s="356" t="str">
        <f>IF(VLOOKUP($A132,'B2B - Flux 1&amp;2 - UBL'!$A132:$R824,16,FALSE)=0,"",VLOOKUP($A132,'B2B - Flux 1&amp;2 - UBL'!$A132:$R824,16,FALSE))</f>
        <v>CIBLE</v>
      </c>
      <c r="P132" s="362" t="str">
        <f>IF(VLOOKUP($A132,'B2B - Flux 1&amp;2 - UBL'!$A132:$R824,17,FALSE)=0,"",VLOOKUP($A132,'B2B - Flux 1&amp;2 - UBL'!$A132:$R824,17,FALSE))</f>
        <v>G1.13
G1.30</v>
      </c>
      <c r="Q132" s="362" t="str">
        <f>IF(VLOOKUP($A132,'B2B - Flux 1&amp;2 - UBL'!$A132:$R824,18,FALSE)=0,"",VLOOKUP($A132,'B2B - Flux 1&amp;2 - UBL'!$A132:$R824,18,FALSE))</f>
        <v/>
      </c>
      <c r="R132" s="27"/>
    </row>
    <row r="133" spans="1:18" ht="42.75">
      <c r="A133" s="36" t="s">
        <v>11868</v>
      </c>
      <c r="B133" s="22" t="s">
        <v>39</v>
      </c>
      <c r="C133" s="32"/>
      <c r="D133" s="33" t="s">
        <v>11870</v>
      </c>
      <c r="E133" s="38"/>
      <c r="F133" s="34"/>
      <c r="G133" s="283" t="s">
        <v>12366</v>
      </c>
      <c r="H133" s="49" t="str">
        <f>IF(VLOOKUP($A133,'B2B - Flux 1&amp;2 - UBL'!$A133:$R825,9,FALSE)=0,"",VLOOKUP($A133,'B2B - Flux 1&amp;2 - UBL'!$A133:$R825,9,FALSE))</f>
        <v>MONTANT</v>
      </c>
      <c r="I133" s="29">
        <f>IF(VLOOKUP($A133,'B2B - Flux 1&amp;2 - UBL'!$A133:$R825,10,FALSE)=0,"",VLOOKUP($A133,'B2B - Flux 1&amp;2 - UBL'!$A133:$R825,10,FALSE))</f>
        <v>19.2</v>
      </c>
      <c r="J133" s="29" t="str">
        <f>IF(VLOOKUP($A133,'B2B - Flux 1&amp;2 - UBL'!$A133:$R824,11,FALSE)=0,"",VLOOKUP($A133,'B2B - Flux 1&amp;2 - UBL'!$A133:$R824,11,FALSE))</f>
        <v/>
      </c>
      <c r="K133" s="57" t="str">
        <f>IF(VLOOKUP($A133,'B2B - Flux 1&amp;2 - UBL'!$A133:$R825,12,FALSE)=0,"",VLOOKUP($A133,'B2B - Flux 1&amp;2 - UBL'!$A133:$R825,12,FALSE))</f>
        <v/>
      </c>
      <c r="L133" s="27" t="str">
        <f>IF(VLOOKUP($A133,'B2B - Flux 1&amp;2 - UBL'!$A133:$R825,13,FALSE)=0,"",VLOOKUP($A133,'B2B - Flux 1&amp;2 - UBL'!$A133:$R825,13,FALSE))</f>
        <v>Montant de base pouvant être utilisé conjointement avec le Pourcentage de remise au niveau du document pour calculer le Montant de la remise au niveau du document.</v>
      </c>
      <c r="M133" s="283" t="str">
        <f>IF(VLOOKUP($A133,'B2B - Flux 1&amp;2 - UBL'!$A133:$R825,14,FALSE)=0,"",VLOOKUP($A133,'B2B - Flux 1&amp;2 - UBL'!$A133:$R825,14,FALSE))</f>
        <v/>
      </c>
      <c r="N133" s="356" t="str">
        <f>IF(VLOOKUP($A133,'B2B - Flux 1&amp;2 - UBL'!$A133:$R825,15,FALSE)=0,"",VLOOKUP($A133,'B2B - Flux 1&amp;2 - UBL'!$A133:$R825,15,FALSE))</f>
        <v/>
      </c>
      <c r="O133" s="356" t="str">
        <f>IF(VLOOKUP($A133,'B2B - Flux 1&amp;2 - UBL'!$A133:$R825,16,FALSE)=0,"",VLOOKUP($A133,'B2B - Flux 1&amp;2 - UBL'!$A133:$R825,16,FALSE))</f>
        <v/>
      </c>
      <c r="P133" s="362" t="str">
        <f>IF(VLOOKUP($A133,'B2B - Flux 1&amp;2 - UBL'!$A133:$R825,17,FALSE)=0,"",VLOOKUP($A133,'B2B - Flux 1&amp;2 - UBL'!$A133:$R825,17,FALSE))</f>
        <v>G1.13</v>
      </c>
      <c r="Q133" s="362" t="str">
        <f>IF(VLOOKUP($A133,'B2B - Flux 1&amp;2 - UBL'!$A133:$R825,18,FALSE)=0,"",VLOOKUP($A133,'B2B - Flux 1&amp;2 - UBL'!$A133:$R825,18,FALSE))</f>
        <v/>
      </c>
      <c r="R133" s="27"/>
    </row>
    <row r="134" spans="1:18" ht="42.75">
      <c r="A134" s="36" t="s">
        <v>11869</v>
      </c>
      <c r="B134" s="22" t="s">
        <v>39</v>
      </c>
      <c r="C134" s="32"/>
      <c r="D134" s="33" t="s">
        <v>11871</v>
      </c>
      <c r="E134" s="38"/>
      <c r="F134" s="34"/>
      <c r="G134" s="283" t="s">
        <v>12367</v>
      </c>
      <c r="H134" s="49" t="str">
        <f>IF(VLOOKUP($A134,'B2B - Flux 1&amp;2 - UBL'!$A134:$R826,9,FALSE)=0,"",VLOOKUP($A134,'B2B - Flux 1&amp;2 - UBL'!$A134:$R826,9,FALSE))</f>
        <v>POURCENTAGE</v>
      </c>
      <c r="I134" s="29" t="str">
        <f>IF(VLOOKUP($A134,'B2B - Flux 1&amp;2 - UBL'!$A134:$R826,10,FALSE)=0,"",VLOOKUP($A134,'B2B - Flux 1&amp;2 - UBL'!$A134:$R826,10,FALSE))</f>
        <v/>
      </c>
      <c r="J134" s="29" t="str">
        <f>IF(VLOOKUP($A134,'B2B - Flux 1&amp;2 - UBL'!$A134:$R825,11,FALSE)=0,"",VLOOKUP($A134,'B2B - Flux 1&amp;2 - UBL'!$A134:$R825,11,FALSE))</f>
        <v/>
      </c>
      <c r="K134" s="57" t="str">
        <f>IF(VLOOKUP($A134,'B2B - Flux 1&amp;2 - UBL'!$A134:$R826,12,FALSE)=0,"",VLOOKUP($A134,'B2B - Flux 1&amp;2 - UBL'!$A134:$R826,12,FALSE))</f>
        <v/>
      </c>
      <c r="L134" s="27" t="str">
        <f>IF(VLOOKUP($A134,'B2B - Flux 1&amp;2 - UBL'!$A134:$R826,13,FALSE)=0,"",VLOOKUP($A134,'B2B - Flux 1&amp;2 - UBL'!$A134:$R826,13,FALSE))</f>
        <v>Pourcentage pouvant être utilisé conjointement avec l'Assiette de la remise au niveau du document pour calculer le Montant de la remise au niveau du document.</v>
      </c>
      <c r="M134" s="283" t="str">
        <f>IF(VLOOKUP($A134,'B2B - Flux 1&amp;2 - UBL'!$A134:$R826,14,FALSE)=0,"",VLOOKUP($A134,'B2B - Flux 1&amp;2 - UBL'!$A134:$R826,14,FALSE))</f>
        <v/>
      </c>
      <c r="N134" s="356" t="str">
        <f>IF(VLOOKUP($A134,'B2B - Flux 1&amp;2 - UBL'!$A134:$R826,15,FALSE)=0,"",VLOOKUP($A134,'B2B - Flux 1&amp;2 - UBL'!$A134:$R826,15,FALSE))</f>
        <v/>
      </c>
      <c r="O134" s="356" t="str">
        <f>IF(VLOOKUP($A134,'B2B - Flux 1&amp;2 - UBL'!$A134:$R826,16,FALSE)=0,"",VLOOKUP($A134,'B2B - Flux 1&amp;2 - UBL'!$A134:$R826,16,FALSE))</f>
        <v/>
      </c>
      <c r="P134" s="362" t="str">
        <f>IF(VLOOKUP($A134,'B2B - Flux 1&amp;2 - UBL'!$A134:$R826,17,FALSE)=0,"",VLOOKUP($A134,'B2B - Flux 1&amp;2 - UBL'!$A134:$R826,17,FALSE))</f>
        <v/>
      </c>
      <c r="Q134" s="362" t="str">
        <f>IF(VLOOKUP($A134,'B2B - Flux 1&amp;2 - UBL'!$A134:$R826,18,FALSE)=0,"",VLOOKUP($A134,'B2B - Flux 1&amp;2 - UBL'!$A134:$R826,18,FALSE))</f>
        <v/>
      </c>
      <c r="R134" s="27"/>
    </row>
    <row r="135" spans="1:18" ht="171">
      <c r="A135" s="36" t="s">
        <v>187</v>
      </c>
      <c r="B135" s="22" t="s">
        <v>22</v>
      </c>
      <c r="C135" s="32"/>
      <c r="D135" s="256" t="s">
        <v>11772</v>
      </c>
      <c r="E135" s="257"/>
      <c r="F135" s="258"/>
      <c r="G135" s="283" t="s">
        <v>12368</v>
      </c>
      <c r="H135" s="49" t="str">
        <f>IF(VLOOKUP($A135,'B2B - Flux 1&amp;2 - UBL'!$A135:$R827,9,FALSE)=0,"",VLOOKUP($A135,'B2B - Flux 1&amp;2 - UBL'!$A135:$R827,9,FALSE))</f>
        <v>CODE</v>
      </c>
      <c r="I135" s="29">
        <f>IF(VLOOKUP($A135,'B2B - Flux 1&amp;2 - UBL'!$A135:$R827,10,FALSE)=0,"",VLOOKUP($A135,'B2B - Flux 1&amp;2 - UBL'!$A135:$R827,10,FALSE))</f>
        <v>2</v>
      </c>
      <c r="J135" s="29" t="str">
        <f>IF(VLOOKUP($A135,'B2B - Flux 1&amp;2 - UBL'!$A135:$R826,11,FALSE)=0,"",VLOOKUP($A135,'B2B - Flux 1&amp;2 - UBL'!$A135:$R826,11,FALSE))</f>
        <v>UNTDID 5305</v>
      </c>
      <c r="K135" s="57" t="str">
        <f>IF(VLOOKUP($A135,'B2B - Flux 1&amp;2 - UBL'!$A135:$R827,12,FALSE)=0,"",VLOOKUP($A135,'B2B - Flux 1&amp;2 - UBL'!$A135:$R827,12,FALSE))</f>
        <v>Seules les codes de catégorie de TVA suivants seront acceptés: 
S = Taux de TVA standard
Z = Taux de TVA égal à 0 (non applicable en France)
E = Exempté de TVA
AE = Autoliquidation de TVA
K = Autoliquidation pour cause de livraison intracommunautaire
G = Exempté de TVA pour Export hors UE
O = Hors du périmètre d'application de la TVA
L = Iles Canaries
M = Ceuta et Mellila</v>
      </c>
      <c r="L135" s="27" t="str">
        <f>IF(VLOOKUP($A135,'B2B - Flux 1&amp;2 - UBL'!$A135:$R827,13,FALSE)=0,"",VLOOKUP($A135,'B2B - Flux 1&amp;2 - UBL'!$A135:$R827,13,FALSE))</f>
        <v>Identification codée du type de TVA applicable à la remise au niveau du document.</v>
      </c>
      <c r="M135" s="283" t="str">
        <f>IF(VLOOKUP($A135,'B2B - Flux 1&amp;2 - UBL'!$A135:$R827,14,FALSE)=0,"",VLOOKUP($A135,'B2B - Flux 1&amp;2 - UBL'!$A135:$R827,14,FALSE))</f>
        <v>Les entrées suivantes de l'UNTDID 5305 [6] sont utilisées:
- Liable for VAT in a standard way
- Liable for VAT with a percentage rate of 0 (zero).
- Exempt from VAT/IGIC/IPSI.
- Reverse charge VAT/IGIC/IPSI rules apply.
- VAT/IGIC/IPSI not levied due to Intra-community supply rules.
- VAT/IGIC/IPSI not levied due to export outside of the EU.
- Sale is not subject to VAT/IGIC/IPSI.
- Liable for IGIC (Canary) tax
- Liable for IPSI (Ceuta/Melilla) tax</v>
      </c>
      <c r="N135" s="356" t="str">
        <f>IF(VLOOKUP($A135,'B2B - Flux 1&amp;2 - UBL'!$A135:$R827,15,FALSE)=0,"",VLOOKUP($A135,'B2B - Flux 1&amp;2 - UBL'!$A135:$R827,15,FALSE))</f>
        <v>X</v>
      </c>
      <c r="O135" s="356" t="str">
        <f>IF(VLOOKUP($A135,'B2B - Flux 1&amp;2 - UBL'!$A135:$R827,16,FALSE)=0,"",VLOOKUP($A135,'B2B - Flux 1&amp;2 - UBL'!$A135:$R827,16,FALSE))</f>
        <v>CIBLE</v>
      </c>
      <c r="P135" s="362" t="str">
        <f>IF(VLOOKUP($A135,'B2B - Flux 1&amp;2 - UBL'!$A135:$R827,17,FALSE)=0,"",VLOOKUP($A135,'B2B - Flux 1&amp;2 - UBL'!$A135:$R827,17,FALSE))</f>
        <v/>
      </c>
      <c r="Q135" s="362" t="str">
        <f>IF(VLOOKUP($A135,'B2B - Flux 1&amp;2 - UBL'!$A135:$R827,18,FALSE)=0,"",VLOOKUP($A135,'B2B - Flux 1&amp;2 - UBL'!$A135:$R827,18,FALSE))</f>
        <v/>
      </c>
      <c r="R135" s="27"/>
    </row>
    <row r="136" spans="1:18" ht="42.75">
      <c r="A136" s="36" t="s">
        <v>11874</v>
      </c>
      <c r="B136" s="22" t="s">
        <v>39</v>
      </c>
      <c r="C136" s="47"/>
      <c r="D136" s="256" t="s">
        <v>11877</v>
      </c>
      <c r="E136" s="257"/>
      <c r="F136" s="257"/>
      <c r="G136" s="283" t="s">
        <v>12369</v>
      </c>
      <c r="H136" s="333" t="str">
        <f>IF(VLOOKUP($A136,'B2B - Flux 1&amp;2 - UBL'!$A136:$R828,9,FALSE)=0,"",VLOOKUP($A136,'B2B - Flux 1&amp;2 - UBL'!$A136:$R828,9,FALSE))</f>
        <v>POURCENTAGE</v>
      </c>
      <c r="I136" s="333" t="str">
        <f>IF(VLOOKUP($A136,'B2B - Flux 1&amp;2 - UBL'!$A136:$R828,10,FALSE)=0,"",VLOOKUP($A136,'B2B - Flux 1&amp;2 - UBL'!$A136:$R828,10,FALSE))</f>
        <v/>
      </c>
      <c r="J136" s="29" t="str">
        <f>IF(VLOOKUP($A136,'B2B - Flux 1&amp;2 - UBL'!$A136:$R827,11,FALSE)=0,"",VLOOKUP($A136,'B2B - Flux 1&amp;2 - UBL'!$A136:$R827,11,FALSE))</f>
        <v/>
      </c>
      <c r="K136" s="333" t="str">
        <f>IF(VLOOKUP($A136,'B2B - Flux 1&amp;2 - UBL'!$A136:$R828,12,FALSE)=0,"",VLOOKUP($A136,'B2B - Flux 1&amp;2 - UBL'!$A136:$R828,12,FALSE))</f>
        <v/>
      </c>
      <c r="L136" s="351" t="str">
        <f>IF(VLOOKUP($A136,'B2B - Flux 1&amp;2 - UBL'!$A136:$R828,13,FALSE)=0,"",VLOOKUP($A136,'B2B - Flux 1&amp;2 - UBL'!$A136:$R828,13,FALSE))</f>
        <v>Taux de TVA, exprimé sous forme de pourcentage, applicable à la remise au niveau du document.</v>
      </c>
      <c r="M136" s="377" t="str">
        <f>IF(VLOOKUP($A136,'B2B - Flux 1&amp;2 - UBL'!$A136:$R828,14,FALSE)=0,"",VLOOKUP($A136,'B2B - Flux 1&amp;2 - UBL'!$A136:$R828,14,FALSE))</f>
        <v/>
      </c>
      <c r="N136" s="378" t="str">
        <f>IF(VLOOKUP($A136,'B2B - Flux 1&amp;2 - UBL'!$A136:$R828,15,FALSE)=0,"",VLOOKUP($A136,'B2B - Flux 1&amp;2 - UBL'!$A136:$R828,15,FALSE))</f>
        <v>X</v>
      </c>
      <c r="O136" s="378" t="str">
        <f>IF(VLOOKUP($A136,'B2B - Flux 1&amp;2 - UBL'!$A136:$R828,16,FALSE)=0,"",VLOOKUP($A136,'B2B - Flux 1&amp;2 - UBL'!$A136:$R828,16,FALSE))</f>
        <v>CIBLE</v>
      </c>
      <c r="P136" s="379" t="str">
        <f>IF(VLOOKUP($A136,'B2B - Flux 1&amp;2 - UBL'!$A136:$R828,17,FALSE)=0,"",VLOOKUP($A136,'B2B - Flux 1&amp;2 - UBL'!$A136:$R828,17,FALSE))</f>
        <v/>
      </c>
      <c r="Q136" s="379" t="str">
        <f>IF(VLOOKUP($A136,'B2B - Flux 1&amp;2 - UBL'!$A136:$R828,18,FALSE)=0,"",VLOOKUP($A136,'B2B - Flux 1&amp;2 - UBL'!$A136:$R828,18,FALSE))</f>
        <v/>
      </c>
      <c r="R136" s="333"/>
    </row>
    <row r="137" spans="1:18" ht="28.5">
      <c r="A137" s="36" t="s">
        <v>11875</v>
      </c>
      <c r="B137" s="22" t="s">
        <v>39</v>
      </c>
      <c r="C137" s="47"/>
      <c r="D137" s="256" t="s">
        <v>11878</v>
      </c>
      <c r="E137" s="257"/>
      <c r="F137" s="257"/>
      <c r="G137" s="283" t="s">
        <v>12370</v>
      </c>
      <c r="H137" s="49" t="str">
        <f>IF(VLOOKUP($A137,'B2B - Flux 1&amp;2 - UBL'!$A137:$R829,9,FALSE)=0,"",VLOOKUP($A137,'B2B - Flux 1&amp;2 - UBL'!$A137:$R829,9,FALSE))</f>
        <v>TEXTE</v>
      </c>
      <c r="I137" s="29">
        <f>IF(VLOOKUP($A137,'B2B - Flux 1&amp;2 - UBL'!$A137:$R829,10,FALSE)=0,"",VLOOKUP($A137,'B2B - Flux 1&amp;2 - UBL'!$A137:$R829,10,FALSE))</f>
        <v>1024</v>
      </c>
      <c r="J137" s="29" t="str">
        <f>IF(VLOOKUP($A137,'B2B - Flux 1&amp;2 - UBL'!$A137:$R828,11,FALSE)=0,"",VLOOKUP($A137,'B2B - Flux 1&amp;2 - UBL'!$A137:$R828,11,FALSE))</f>
        <v/>
      </c>
      <c r="K137" s="57" t="str">
        <f>IF(VLOOKUP($A137,'B2B - Flux 1&amp;2 - UBL'!$A137:$R829,12,FALSE)=0,"",VLOOKUP($A137,'B2B - Flux 1&amp;2 - UBL'!$A137:$R829,12,FALSE))</f>
        <v/>
      </c>
      <c r="L137" s="27" t="str">
        <f>IF(VLOOKUP($A137,'B2B - Flux 1&amp;2 - UBL'!$A137:$R829,13,FALSE)=0,"",VLOOKUP($A137,'B2B - Flux 1&amp;2 - UBL'!$A137:$R829,13,FALSE))</f>
        <v>Motif de la remise au niveau du document, exprimé sous forme de texte.</v>
      </c>
      <c r="M137" s="283" t="str">
        <f>IF(VLOOKUP($A137,'B2B - Flux 1&amp;2 - UBL'!$A137:$R829,14,FALSE)=0,"",VLOOKUP($A137,'B2B - Flux 1&amp;2 - UBL'!$A137:$R829,14,FALSE))</f>
        <v/>
      </c>
      <c r="N137" s="356" t="str">
        <f>IF(VLOOKUP($A137,'B2B - Flux 1&amp;2 - UBL'!$A137:$R829,15,FALSE)=0,"",VLOOKUP($A137,'B2B - Flux 1&amp;2 - UBL'!$A137:$R829,15,FALSE))</f>
        <v/>
      </c>
      <c r="O137" s="356" t="str">
        <f>IF(VLOOKUP($A137,'B2B - Flux 1&amp;2 - UBL'!$A137:$R829,16,FALSE)=0,"",VLOOKUP($A137,'B2B - Flux 1&amp;2 - UBL'!$A137:$R829,16,FALSE))</f>
        <v/>
      </c>
      <c r="P137" s="362" t="str">
        <f>IF(VLOOKUP($A137,'B2B - Flux 1&amp;2 - UBL'!$A137:$R829,17,FALSE)=0,"",VLOOKUP($A137,'B2B - Flux 1&amp;2 - UBL'!$A137:$R829,17,FALSE))</f>
        <v>P1.08</v>
      </c>
      <c r="Q137" s="362" t="str">
        <f>IF(VLOOKUP($A137,'B2B - Flux 1&amp;2 - UBL'!$A137:$R829,18,FALSE)=0,"",VLOOKUP($A137,'B2B - Flux 1&amp;2 - UBL'!$A137:$R829,18,FALSE))</f>
        <v/>
      </c>
      <c r="R137" s="27"/>
    </row>
    <row r="138" spans="1:18" ht="42.75">
      <c r="A138" s="36" t="s">
        <v>11876</v>
      </c>
      <c r="B138" s="22" t="s">
        <v>39</v>
      </c>
      <c r="C138" s="47"/>
      <c r="D138" s="256" t="s">
        <v>11879</v>
      </c>
      <c r="E138" s="257"/>
      <c r="F138" s="257"/>
      <c r="G138" s="283" t="s">
        <v>12371</v>
      </c>
      <c r="H138" s="49" t="str">
        <f>IF(VLOOKUP($A138,'B2B - Flux 1&amp;2 - UBL'!$A138:$R830,9,FALSE)=0,"",VLOOKUP($A138,'B2B - Flux 1&amp;2 - UBL'!$A138:$R830,9,FALSE))</f>
        <v>CODE</v>
      </c>
      <c r="I138" s="29" t="str">
        <f>IF(VLOOKUP($A138,'B2B - Flux 1&amp;2 - UBL'!$A138:$R830,10,FALSE)=0,"",VLOOKUP($A138,'B2B - Flux 1&amp;2 - UBL'!$A138:$R830,10,FALSE))</f>
        <v/>
      </c>
      <c r="J138" s="29" t="str">
        <f>IF(VLOOKUP($A138,'B2B - Flux 1&amp;2 - UBL'!$A138:$R829,11,FALSE)=0,"",VLOOKUP($A138,'B2B - Flux 1&amp;2 - UBL'!$A138:$R829,11,FALSE))</f>
        <v>UNTDID 5189</v>
      </c>
      <c r="K138" s="57" t="str">
        <f>IF(VLOOKUP($A138,'B2B - Flux 1&amp;2 - UBL'!$A138:$R830,12,FALSE)=0,"",VLOOKUP($A138,'B2B - Flux 1&amp;2 - UBL'!$A138:$R830,12,FALSE))</f>
        <v/>
      </c>
      <c r="L138" s="27" t="str">
        <f>IF(VLOOKUP($A138,'B2B - Flux 1&amp;2 - UBL'!$A138:$R830,13,FALSE)=0,"",VLOOKUP($A138,'B2B - Flux 1&amp;2 - UBL'!$A138:$R830,13,FALSE))</f>
        <v>Motif de la remise au niveau du document, exprimé sous forme de code.</v>
      </c>
      <c r="M138" s="283" t="str">
        <f>IF(VLOOKUP($A138,'B2B - Flux 1&amp;2 - UBL'!$A138:$R830,14,FALSE)=0,"",VLOOKUP($A138,'B2B - Flux 1&amp;2 - UBL'!$A138:$R830,14,FALSE))</f>
        <v>Le Code de motif de la remise au niveau du document et le Motif de la remise au niveau du document doivent indiquer le même motif de remise.</v>
      </c>
      <c r="N138" s="356" t="str">
        <f>IF(VLOOKUP($A138,'B2B - Flux 1&amp;2 - UBL'!$A138:$R830,15,FALSE)=0,"",VLOOKUP($A138,'B2B - Flux 1&amp;2 - UBL'!$A138:$R830,15,FALSE))</f>
        <v/>
      </c>
      <c r="O138" s="356" t="str">
        <f>IF(VLOOKUP($A138,'B2B - Flux 1&amp;2 - UBL'!$A138:$R830,16,FALSE)=0,"",VLOOKUP($A138,'B2B - Flux 1&amp;2 - UBL'!$A138:$R830,16,FALSE))</f>
        <v/>
      </c>
      <c r="P138" s="362" t="str">
        <f>IF(VLOOKUP($A138,'B2B - Flux 1&amp;2 - UBL'!$A138:$R830,17,FALSE)=0,"",VLOOKUP($A138,'B2B - Flux 1&amp;2 - UBL'!$A138:$R830,17,FALSE))</f>
        <v>G1.29</v>
      </c>
      <c r="Q138" s="362" t="str">
        <f>IF(VLOOKUP($A138,'B2B - Flux 1&amp;2 - UBL'!$A138:$R830,18,FALSE)=0,"",VLOOKUP($A138,'B2B - Flux 1&amp;2 - UBL'!$A138:$R830,18,FALSE))</f>
        <v/>
      </c>
      <c r="R138" s="27"/>
    </row>
    <row r="139" spans="1:18" ht="57">
      <c r="A139" s="23" t="s">
        <v>189</v>
      </c>
      <c r="B139" s="22" t="s">
        <v>45</v>
      </c>
      <c r="C139" s="251" t="s">
        <v>190</v>
      </c>
      <c r="D139" s="58"/>
      <c r="E139" s="58"/>
      <c r="F139" s="58"/>
      <c r="G139" s="283" t="s">
        <v>13095</v>
      </c>
      <c r="H139" s="333" t="str">
        <f>IF(VLOOKUP($A139,'B2B - Flux 1&amp;2 - UBL'!$A139:$R831,9,FALSE)=0,"",VLOOKUP($A139,'B2B - Flux 1&amp;2 - UBL'!$A139:$R831,9,FALSE))</f>
        <v/>
      </c>
      <c r="I139" s="333" t="str">
        <f>IF(VLOOKUP($A139,'B2B - Flux 1&amp;2 - UBL'!$A139:$R831,10,FALSE)=0,"",VLOOKUP($A139,'B2B - Flux 1&amp;2 - UBL'!$A139:$R831,10,FALSE))</f>
        <v/>
      </c>
      <c r="J139" s="29" t="str">
        <f>IF(VLOOKUP($A139,'B2B - Flux 1&amp;2 - UBL'!$A139:$R830,11,FALSE)=0,"",VLOOKUP($A139,'B2B - Flux 1&amp;2 - UBL'!$A139:$R830,11,FALSE))</f>
        <v/>
      </c>
      <c r="K139" s="333" t="str">
        <f>IF(VLOOKUP($A139,'B2B - Flux 1&amp;2 - UBL'!$A139:$R831,12,FALSE)=0,"",VLOOKUP($A139,'B2B - Flux 1&amp;2 - UBL'!$A139:$R831,12,FALSE))</f>
        <v/>
      </c>
      <c r="L139" s="351" t="str">
        <f>IF(VLOOKUP($A139,'B2B - Flux 1&amp;2 - UBL'!$A139:$R831,13,FALSE)=0,"",VLOOKUP($A139,'B2B - Flux 1&amp;2 - UBL'!$A139:$R831,13,FALSE))</f>
        <v>Groupe de termes métiers fournissant des informations sur les charges et frais et les taxes autres que la TVA applicables à la Facture dans son ensemble.</v>
      </c>
      <c r="M139" s="377" t="str">
        <f>IF(VLOOKUP($A139,'B2B - Flux 1&amp;2 - UBL'!$A139:$R831,14,FALSE)=0,"",VLOOKUP($A139,'B2B - Flux 1&amp;2 - UBL'!$A139:$R831,14,FALSE))</f>
        <v/>
      </c>
      <c r="N139" s="378" t="str">
        <f>IF(VLOOKUP($A139,'B2B - Flux 1&amp;2 - UBL'!$A139:$R831,15,FALSE)=0,"",VLOOKUP($A139,'B2B - Flux 1&amp;2 - UBL'!$A139:$R831,15,FALSE))</f>
        <v>X</v>
      </c>
      <c r="O139" s="378" t="str">
        <f>IF(VLOOKUP($A139,'B2B - Flux 1&amp;2 - UBL'!$A139:$R831,16,FALSE)=0,"",VLOOKUP($A139,'B2B - Flux 1&amp;2 - UBL'!$A139:$R831,16,FALSE))</f>
        <v>CIBLE</v>
      </c>
      <c r="P139" s="379" t="str">
        <f>IF(VLOOKUP($A139,'B2B - Flux 1&amp;2 - UBL'!$A139:$R831,17,FALSE)=0,"",VLOOKUP($A139,'B2B - Flux 1&amp;2 - UBL'!$A139:$R831,17,FALSE))</f>
        <v/>
      </c>
      <c r="Q139" s="379" t="str">
        <f>IF(VLOOKUP($A139,'B2B - Flux 1&amp;2 - UBL'!$A139:$R831,18,FALSE)=0,"",VLOOKUP($A139,'B2B - Flux 1&amp;2 - UBL'!$A139:$R831,18,FALSE))</f>
        <v/>
      </c>
      <c r="R139" s="333"/>
    </row>
    <row r="140" spans="1:18" ht="28.5">
      <c r="A140" s="36" t="s">
        <v>191</v>
      </c>
      <c r="B140" s="22" t="s">
        <v>22</v>
      </c>
      <c r="C140" s="32"/>
      <c r="D140" s="33" t="s">
        <v>192</v>
      </c>
      <c r="E140" s="38"/>
      <c r="F140" s="34"/>
      <c r="G140" s="283" t="s">
        <v>12365</v>
      </c>
      <c r="H140" s="49" t="str">
        <f>IF(VLOOKUP($A140,'B2B - Flux 1&amp;2 - UBL'!$A140:$R832,9,FALSE)=0,"",VLOOKUP($A140,'B2B - Flux 1&amp;2 - UBL'!$A140:$R832,9,FALSE))</f>
        <v>MONTANT</v>
      </c>
      <c r="I140" s="29">
        <f>IF(VLOOKUP($A140,'B2B - Flux 1&amp;2 - UBL'!$A140:$R832,10,FALSE)=0,"",VLOOKUP($A140,'B2B - Flux 1&amp;2 - UBL'!$A140:$R832,10,FALSE))</f>
        <v>19.2</v>
      </c>
      <c r="J140" s="29" t="str">
        <f>IF(VLOOKUP($A140,'B2B - Flux 1&amp;2 - UBL'!$A140:$R831,11,FALSE)=0,"",VLOOKUP($A140,'B2B - Flux 1&amp;2 - UBL'!$A140:$R831,11,FALSE))</f>
        <v/>
      </c>
      <c r="K140" s="57" t="str">
        <f>IF(VLOOKUP($A140,'B2B - Flux 1&amp;2 - UBL'!$A140:$R832,12,FALSE)=0,"",VLOOKUP($A140,'B2B - Flux 1&amp;2 - UBL'!$A140:$R832,12,FALSE))</f>
        <v/>
      </c>
      <c r="L140" s="27" t="str">
        <f>IF(VLOOKUP($A140,'B2B - Flux 1&amp;2 - UBL'!$A140:$R832,13,FALSE)=0,"",VLOOKUP($A140,'B2B - Flux 1&amp;2 - UBL'!$A140:$R832,13,FALSE))</f>
        <v>Montant de charges et frais, hors TVA.</v>
      </c>
      <c r="M140" s="283" t="str">
        <f>IF(VLOOKUP($A140,'B2B - Flux 1&amp;2 - UBL'!$A140:$R832,14,FALSE)=0,"",VLOOKUP($A140,'B2B - Flux 1&amp;2 - UBL'!$A140:$R832,14,FALSE))</f>
        <v/>
      </c>
      <c r="N140" s="356" t="str">
        <f>IF(VLOOKUP($A140,'B2B - Flux 1&amp;2 - UBL'!$A140:$R832,15,FALSE)=0,"",VLOOKUP($A140,'B2B - Flux 1&amp;2 - UBL'!$A140:$R832,15,FALSE))</f>
        <v>X</v>
      </c>
      <c r="O140" s="356" t="str">
        <f>IF(VLOOKUP($A140,'B2B - Flux 1&amp;2 - UBL'!$A140:$R832,16,FALSE)=0,"",VLOOKUP($A140,'B2B - Flux 1&amp;2 - UBL'!$A140:$R832,16,FALSE))</f>
        <v>CIBLE</v>
      </c>
      <c r="P140" s="362" t="str">
        <f>IF(VLOOKUP($A140,'B2B - Flux 1&amp;2 - UBL'!$A140:$R832,17,FALSE)=0,"",VLOOKUP($A140,'B2B - Flux 1&amp;2 - UBL'!$A140:$R832,17,FALSE))</f>
        <v>G1.13
G1.30</v>
      </c>
      <c r="Q140" s="362" t="str">
        <f>IF(VLOOKUP($A140,'B2B - Flux 1&amp;2 - UBL'!$A140:$R832,18,FALSE)=0,"",VLOOKUP($A140,'B2B - Flux 1&amp;2 - UBL'!$A140:$R832,18,FALSE))</f>
        <v/>
      </c>
      <c r="R140" s="27"/>
    </row>
    <row r="141" spans="1:18" ht="49.5" customHeight="1">
      <c r="A141" s="36" t="s">
        <v>11883</v>
      </c>
      <c r="B141" s="22" t="s">
        <v>39</v>
      </c>
      <c r="C141" s="32"/>
      <c r="D141" s="33" t="s">
        <v>11885</v>
      </c>
      <c r="E141" s="38"/>
      <c r="F141" s="34"/>
      <c r="G141" s="283" t="s">
        <v>12366</v>
      </c>
      <c r="H141" s="49" t="str">
        <f>IF(VLOOKUP($A141,'B2B - Flux 1&amp;2 - UBL'!$A141:$R833,9,FALSE)=0,"",VLOOKUP($A141,'B2B - Flux 1&amp;2 - UBL'!$A141:$R833,9,FALSE))</f>
        <v>MONTANT</v>
      </c>
      <c r="I141" s="29">
        <f>IF(VLOOKUP($A141,'B2B - Flux 1&amp;2 - UBL'!$A141:$R833,10,FALSE)=0,"",VLOOKUP($A141,'B2B - Flux 1&amp;2 - UBL'!$A141:$R833,10,FALSE))</f>
        <v>19.2</v>
      </c>
      <c r="J141" s="29" t="str">
        <f>IF(VLOOKUP($A141,'B2B - Flux 1&amp;2 - UBL'!$A141:$R832,11,FALSE)=0,"",VLOOKUP($A141,'B2B - Flux 1&amp;2 - UBL'!$A141:$R832,11,FALSE))</f>
        <v/>
      </c>
      <c r="K141" s="57" t="str">
        <f>IF(VLOOKUP($A141,'B2B - Flux 1&amp;2 - UBL'!$A141:$R833,12,FALSE)=0,"",VLOOKUP($A141,'B2B - Flux 1&amp;2 - UBL'!$A141:$R833,12,FALSE))</f>
        <v/>
      </c>
      <c r="L141" s="27" t="str">
        <f>IF(VLOOKUP($A141,'B2B - Flux 1&amp;2 - UBL'!$A141:$R833,13,FALSE)=0,"",VLOOKUP($A141,'B2B - Flux 1&amp;2 - UBL'!$A141:$R833,13,FALSE))</f>
        <v>Montant de base pouvant être utilisé conjointement avec le Pourcentage de charges ou frais au niveau du document pour calculer le Montant des charges ou frais au niveau du document.</v>
      </c>
      <c r="M141" s="283" t="str">
        <f>IF(VLOOKUP($A141,'B2B - Flux 1&amp;2 - UBL'!$A141:$R833,14,FALSE)=0,"",VLOOKUP($A141,'B2B - Flux 1&amp;2 - UBL'!$A141:$R833,14,FALSE))</f>
        <v/>
      </c>
      <c r="N141" s="356" t="str">
        <f>IF(VLOOKUP($A141,'B2B - Flux 1&amp;2 - UBL'!$A141:$R833,15,FALSE)=0,"",VLOOKUP($A141,'B2B - Flux 1&amp;2 - UBL'!$A141:$R833,15,FALSE))</f>
        <v/>
      </c>
      <c r="O141" s="356" t="str">
        <f>IF(VLOOKUP($A141,'B2B - Flux 1&amp;2 - UBL'!$A141:$R833,16,FALSE)=0,"",VLOOKUP($A141,'B2B - Flux 1&amp;2 - UBL'!$A141:$R833,16,FALSE))</f>
        <v/>
      </c>
      <c r="P141" s="362" t="str">
        <f>IF(VLOOKUP($A141,'B2B - Flux 1&amp;2 - UBL'!$A141:$R833,17,FALSE)=0,"",VLOOKUP($A141,'B2B - Flux 1&amp;2 - UBL'!$A141:$R833,17,FALSE))</f>
        <v>G1.13</v>
      </c>
      <c r="Q141" s="362" t="str">
        <f>IF(VLOOKUP($A141,'B2B - Flux 1&amp;2 - UBL'!$A141:$R833,18,FALSE)=0,"",VLOOKUP($A141,'B2B - Flux 1&amp;2 - UBL'!$A141:$R833,18,FALSE))</f>
        <v/>
      </c>
      <c r="R141" s="27"/>
    </row>
    <row r="142" spans="1:18" ht="42.75">
      <c r="A142" s="36" t="s">
        <v>11884</v>
      </c>
      <c r="B142" s="22" t="s">
        <v>39</v>
      </c>
      <c r="C142" s="32"/>
      <c r="D142" s="33" t="s">
        <v>11886</v>
      </c>
      <c r="E142" s="38"/>
      <c r="F142" s="34"/>
      <c r="G142" s="283" t="s">
        <v>12367</v>
      </c>
      <c r="H142" s="49" t="str">
        <f>IF(VLOOKUP($A142,'B2B - Flux 1&amp;2 - UBL'!$A142:$R834,9,FALSE)=0,"",VLOOKUP($A142,'B2B - Flux 1&amp;2 - UBL'!$A142:$R834,9,FALSE))</f>
        <v>POURCENTAGE</v>
      </c>
      <c r="I142" s="29" t="str">
        <f>IF(VLOOKUP($A142,'B2B - Flux 1&amp;2 - UBL'!$A142:$R834,10,FALSE)=0,"",VLOOKUP($A142,'B2B - Flux 1&amp;2 - UBL'!$A142:$R834,10,FALSE))</f>
        <v/>
      </c>
      <c r="J142" s="29" t="str">
        <f>IF(VLOOKUP($A142,'B2B - Flux 1&amp;2 - UBL'!$A142:$R833,11,FALSE)=0,"",VLOOKUP($A142,'B2B - Flux 1&amp;2 - UBL'!$A142:$R833,11,FALSE))</f>
        <v/>
      </c>
      <c r="K142" s="57" t="str">
        <f>IF(VLOOKUP($A142,'B2B - Flux 1&amp;2 - UBL'!$A142:$R834,12,FALSE)=0,"",VLOOKUP($A142,'B2B - Flux 1&amp;2 - UBL'!$A142:$R834,12,FALSE))</f>
        <v/>
      </c>
      <c r="L142" s="27" t="str">
        <f>IF(VLOOKUP($A142,'B2B - Flux 1&amp;2 - UBL'!$A142:$R834,13,FALSE)=0,"",VLOOKUP($A142,'B2B - Flux 1&amp;2 - UBL'!$A142:$R834,13,FALSE))</f>
        <v>Pourcentage pouvant être utilisé conjointement avec l'Assiette des charges ou frais au niveau du document pour calculer le Montant des charges ou frais au niveau du document.</v>
      </c>
      <c r="M142" s="283" t="str">
        <f>IF(VLOOKUP($A142,'B2B - Flux 1&amp;2 - UBL'!$A142:$R834,14,FALSE)=0,"",VLOOKUP($A142,'B2B - Flux 1&amp;2 - UBL'!$A142:$R834,14,FALSE))</f>
        <v/>
      </c>
      <c r="N142" s="356" t="str">
        <f>IF(VLOOKUP($A142,'B2B - Flux 1&amp;2 - UBL'!$A142:$R834,15,FALSE)=0,"",VLOOKUP($A142,'B2B - Flux 1&amp;2 - UBL'!$A142:$R834,15,FALSE))</f>
        <v/>
      </c>
      <c r="O142" s="356" t="str">
        <f>IF(VLOOKUP($A142,'B2B - Flux 1&amp;2 - UBL'!$A142:$R834,16,FALSE)=0,"",VLOOKUP($A142,'B2B - Flux 1&amp;2 - UBL'!$A142:$R834,16,FALSE))</f>
        <v/>
      </c>
      <c r="P142" s="362" t="str">
        <f>IF(VLOOKUP($A142,'B2B - Flux 1&amp;2 - UBL'!$A142:$R834,17,FALSE)=0,"",VLOOKUP($A142,'B2B - Flux 1&amp;2 - UBL'!$A142:$R834,17,FALSE))</f>
        <v/>
      </c>
      <c r="Q142" s="362" t="str">
        <f>IF(VLOOKUP($A142,'B2B - Flux 1&amp;2 - UBL'!$A142:$R834,18,FALSE)=0,"",VLOOKUP($A142,'B2B - Flux 1&amp;2 - UBL'!$A142:$R834,18,FALSE))</f>
        <v/>
      </c>
      <c r="R142" s="27"/>
    </row>
    <row r="143" spans="1:18" ht="171">
      <c r="A143" s="36" t="s">
        <v>193</v>
      </c>
      <c r="B143" s="22" t="s">
        <v>22</v>
      </c>
      <c r="C143" s="32"/>
      <c r="D143" s="256" t="s">
        <v>11873</v>
      </c>
      <c r="E143" s="257"/>
      <c r="F143" s="258"/>
      <c r="G143" s="283" t="s">
        <v>12368</v>
      </c>
      <c r="H143" s="49" t="str">
        <f>IF(VLOOKUP($A143,'B2B - Flux 1&amp;2 - UBL'!$A143:$R835,9,FALSE)=0,"",VLOOKUP($A143,'B2B - Flux 1&amp;2 - UBL'!$A143:$R835,9,FALSE))</f>
        <v>CODE</v>
      </c>
      <c r="I143" s="29">
        <f>IF(VLOOKUP($A143,'B2B - Flux 1&amp;2 - UBL'!$A143:$R835,10,FALSE)=0,"",VLOOKUP($A143,'B2B - Flux 1&amp;2 - UBL'!$A143:$R835,10,FALSE))</f>
        <v>2</v>
      </c>
      <c r="J143" s="29" t="str">
        <f>IF(VLOOKUP($A143,'B2B - Flux 1&amp;2 - UBL'!$A143:$R834,11,FALSE)=0,"",VLOOKUP($A143,'B2B - Flux 1&amp;2 - UBL'!$A143:$R834,11,FALSE))</f>
        <v>UNTDID 5305</v>
      </c>
      <c r="K143" s="57" t="str">
        <f>IF(VLOOKUP($A143,'B2B - Flux 1&amp;2 - UBL'!$A143:$R835,12,FALSE)=0,"",VLOOKUP($A143,'B2B - Flux 1&amp;2 - UBL'!$A143:$R835,12,FALSE))</f>
        <v>Seules les codes de catégorie de TVA suivants seront acceptés: 
S = Taux de TVA standard
Z = Taux de TVA égal à 0 (non applicable en France)
E = Exempté de TVA
AE = Autoliquidation de TVA
K = Autoliquidation pour cause de livraison intracommunautaire
G = Exempté de TVA pour Export hors UE
O = Hors du périmètre d'application de la TVA
L = Iles Canaries
M = Ceuta et Mellila</v>
      </c>
      <c r="L143" s="27" t="str">
        <f>IF(VLOOKUP($A143,'B2B - Flux 1&amp;2 - UBL'!$A143:$R835,13,FALSE)=0,"",VLOOKUP($A143,'B2B - Flux 1&amp;2 - UBL'!$A143:$R835,13,FALSE))</f>
        <v>Identification codée du type de TVA applicable aux charges ou frais au niveau du document.</v>
      </c>
      <c r="M143" s="283" t="str">
        <f>IF(VLOOKUP($A143,'B2B - Flux 1&amp;2 - UBL'!$A143:$R835,14,FALSE)=0,"",VLOOKUP($A143,'B2B - Flux 1&amp;2 - UBL'!$A143:$R835,14,FALSE))</f>
        <v>Les entrées suivantes de l'UNTDID 5305 [6] sont utilisées:
- Liable for VAT in a standard way
- Liable for VAT with a percentage rate of 0 (zero).
- Exempt from VAT/IGIC/IPSI.
- Reverse charge VAT/IGIC/IPSI rules apply.
- VAT/IGIC/IPSI not levied due to Intra-community supply rules.
- VAT/IGIC/IPSI not levied due to export outside of the EU.
- Sale is not subject to VAT/IGIC/IPSI.
- Liable for IGIC (Canary) tax
- Liable for IPSI (Ceuta/Melilla) tax</v>
      </c>
      <c r="N143" s="356" t="str">
        <f>IF(VLOOKUP($A143,'B2B - Flux 1&amp;2 - UBL'!$A143:$R835,15,FALSE)=0,"",VLOOKUP($A143,'B2B - Flux 1&amp;2 - UBL'!$A143:$R835,15,FALSE))</f>
        <v>X</v>
      </c>
      <c r="O143" s="356" t="str">
        <f>IF(VLOOKUP($A143,'B2B - Flux 1&amp;2 - UBL'!$A143:$R835,16,FALSE)=0,"",VLOOKUP($A143,'B2B - Flux 1&amp;2 - UBL'!$A143:$R835,16,FALSE))</f>
        <v>CIBLE</v>
      </c>
      <c r="P143" s="362" t="str">
        <f>IF(VLOOKUP($A143,'B2B - Flux 1&amp;2 - UBL'!$A143:$R835,17,FALSE)=0,"",VLOOKUP($A143,'B2B - Flux 1&amp;2 - UBL'!$A143:$R835,17,FALSE))</f>
        <v/>
      </c>
      <c r="Q143" s="362" t="str">
        <f>IF(VLOOKUP($A143,'B2B - Flux 1&amp;2 - UBL'!$A143:$R835,18,FALSE)=0,"",VLOOKUP($A143,'B2B - Flux 1&amp;2 - UBL'!$A143:$R835,18,FALSE))</f>
        <v/>
      </c>
      <c r="R143" s="27"/>
    </row>
    <row r="144" spans="1:18" ht="42.75">
      <c r="A144" s="36" t="s">
        <v>11889</v>
      </c>
      <c r="B144" s="22" t="s">
        <v>39</v>
      </c>
      <c r="C144" s="47"/>
      <c r="D144" s="256" t="s">
        <v>11892</v>
      </c>
      <c r="E144" s="257"/>
      <c r="F144" s="257"/>
      <c r="G144" s="283" t="s">
        <v>12369</v>
      </c>
      <c r="H144" s="49" t="str">
        <f>IF(VLOOKUP($A144,'B2B - Flux 1&amp;2 - UBL'!$A144:$R836,9,FALSE)=0,"",VLOOKUP($A144,'B2B - Flux 1&amp;2 - UBL'!$A144:$R836,9,FALSE))</f>
        <v>POURCENTAGE</v>
      </c>
      <c r="I144" s="29" t="str">
        <f>IF(VLOOKUP($A144,'B2B - Flux 1&amp;2 - UBL'!$A144:$R836,10,FALSE)=0,"",VLOOKUP($A144,'B2B - Flux 1&amp;2 - UBL'!$A144:$R836,10,FALSE))</f>
        <v/>
      </c>
      <c r="J144" s="29" t="str">
        <f>IF(VLOOKUP($A144,'B2B - Flux 1&amp;2 - UBL'!$A144:$R835,11,FALSE)=0,"",VLOOKUP($A144,'B2B - Flux 1&amp;2 - UBL'!$A144:$R835,11,FALSE))</f>
        <v/>
      </c>
      <c r="K144" s="57" t="str">
        <f>IF(VLOOKUP($A144,'B2B - Flux 1&amp;2 - UBL'!$A144:$R836,12,FALSE)=0,"",VLOOKUP($A144,'B2B - Flux 1&amp;2 - UBL'!$A144:$R836,12,FALSE))</f>
        <v/>
      </c>
      <c r="L144" s="27" t="str">
        <f>IF(VLOOKUP($A144,'B2B - Flux 1&amp;2 - UBL'!$A144:$R836,13,FALSE)=0,"",VLOOKUP($A144,'B2B - Flux 1&amp;2 - UBL'!$A144:$R836,13,FALSE))</f>
        <v>Taux de TVA, exprimé sous forme de pourcentage, applicable aux charges ou frais au niveau du document.</v>
      </c>
      <c r="M144" s="283" t="str">
        <f>IF(VLOOKUP($A144,'B2B - Flux 1&amp;2 - UBL'!$A144:$R836,14,FALSE)=0,"",VLOOKUP($A144,'B2B - Flux 1&amp;2 - UBL'!$A144:$R836,14,FALSE))</f>
        <v/>
      </c>
      <c r="N144" s="356" t="str">
        <f>IF(VLOOKUP($A144,'B2B - Flux 1&amp;2 - UBL'!$A144:$R836,15,FALSE)=0,"",VLOOKUP($A144,'B2B - Flux 1&amp;2 - UBL'!$A144:$R836,15,FALSE))</f>
        <v>X</v>
      </c>
      <c r="O144" s="356" t="str">
        <f>IF(VLOOKUP($A144,'B2B - Flux 1&amp;2 - UBL'!$A144:$R836,16,FALSE)=0,"",VLOOKUP($A144,'B2B - Flux 1&amp;2 - UBL'!$A144:$R836,16,FALSE))</f>
        <v>CIBLE</v>
      </c>
      <c r="P144" s="362" t="str">
        <f>IF(VLOOKUP($A144,'B2B - Flux 1&amp;2 - UBL'!$A144:$R836,17,FALSE)=0,"",VLOOKUP($A144,'B2B - Flux 1&amp;2 - UBL'!$A144:$R836,17,FALSE))</f>
        <v/>
      </c>
      <c r="Q144" s="362" t="str">
        <f>IF(VLOOKUP($A144,'B2B - Flux 1&amp;2 - UBL'!$A144:$R836,18,FALSE)=0,"",VLOOKUP($A144,'B2B - Flux 1&amp;2 - UBL'!$A144:$R836,18,FALSE))</f>
        <v/>
      </c>
      <c r="R144" s="27"/>
    </row>
    <row r="145" spans="1:18" ht="28.5">
      <c r="A145" s="36" t="s">
        <v>11890</v>
      </c>
      <c r="B145" s="22" t="s">
        <v>39</v>
      </c>
      <c r="C145" s="47"/>
      <c r="D145" s="256" t="s">
        <v>11893</v>
      </c>
      <c r="E145" s="257"/>
      <c r="F145" s="257"/>
      <c r="G145" s="283" t="s">
        <v>12370</v>
      </c>
      <c r="H145" s="49" t="str">
        <f>IF(VLOOKUP($A145,'B2B - Flux 1&amp;2 - UBL'!$A145:$R837,9,FALSE)=0,"",VLOOKUP($A145,'B2B - Flux 1&amp;2 - UBL'!$A145:$R837,9,FALSE))</f>
        <v>TEXTE</v>
      </c>
      <c r="I145" s="29">
        <f>IF(VLOOKUP($A145,'B2B - Flux 1&amp;2 - UBL'!$A145:$R837,10,FALSE)=0,"",VLOOKUP($A145,'B2B - Flux 1&amp;2 - UBL'!$A145:$R837,10,FALSE))</f>
        <v>100</v>
      </c>
      <c r="J145" s="29" t="str">
        <f>IF(VLOOKUP($A145,'B2B - Flux 1&amp;2 - UBL'!$A145:$R836,11,FALSE)=0,"",VLOOKUP($A145,'B2B - Flux 1&amp;2 - UBL'!$A145:$R836,11,FALSE))</f>
        <v/>
      </c>
      <c r="K145" s="57" t="str">
        <f>IF(VLOOKUP($A145,'B2B - Flux 1&amp;2 - UBL'!$A145:$R837,12,FALSE)=0,"",VLOOKUP($A145,'B2B - Flux 1&amp;2 - UBL'!$A145:$R837,12,FALSE))</f>
        <v/>
      </c>
      <c r="L145" s="27" t="str">
        <f>IF(VLOOKUP($A145,'B2B - Flux 1&amp;2 - UBL'!$A145:$R837,13,FALSE)=0,"",VLOOKUP($A145,'B2B - Flux 1&amp;2 - UBL'!$A145:$R837,13,FALSE))</f>
        <v>Motif des charges ou frais au niveau du document, exprimé sous forme de texte.</v>
      </c>
      <c r="M145" s="283" t="str">
        <f>IF(VLOOKUP($A145,'B2B - Flux 1&amp;2 - UBL'!$A145:$R837,14,FALSE)=0,"",VLOOKUP($A145,'B2B - Flux 1&amp;2 - UBL'!$A145:$R837,14,FALSE))</f>
        <v/>
      </c>
      <c r="N145" s="356" t="str">
        <f>IF(VLOOKUP($A145,'B2B - Flux 1&amp;2 - UBL'!$A145:$R837,15,FALSE)=0,"",VLOOKUP($A145,'B2B - Flux 1&amp;2 - UBL'!$A145:$R837,15,FALSE))</f>
        <v/>
      </c>
      <c r="O145" s="356" t="str">
        <f>IF(VLOOKUP($A145,'B2B - Flux 1&amp;2 - UBL'!$A145:$R837,16,FALSE)=0,"",VLOOKUP($A145,'B2B - Flux 1&amp;2 - UBL'!$A145:$R837,16,FALSE))</f>
        <v/>
      </c>
      <c r="P145" s="362" t="str">
        <f>IF(VLOOKUP($A145,'B2B - Flux 1&amp;2 - UBL'!$A145:$R837,17,FALSE)=0,"",VLOOKUP($A145,'B2B - Flux 1&amp;2 - UBL'!$A145:$R837,17,FALSE))</f>
        <v/>
      </c>
      <c r="Q145" s="362" t="str">
        <f>IF(VLOOKUP($A145,'B2B - Flux 1&amp;2 - UBL'!$A145:$R837,18,FALSE)=0,"",VLOOKUP($A145,'B2B - Flux 1&amp;2 - UBL'!$A145:$R837,18,FALSE))</f>
        <v/>
      </c>
      <c r="R145" s="27"/>
    </row>
    <row r="146" spans="1:18" ht="128.25">
      <c r="A146" s="36" t="s">
        <v>11891</v>
      </c>
      <c r="B146" s="22" t="s">
        <v>39</v>
      </c>
      <c r="C146" s="40"/>
      <c r="D146" s="256" t="s">
        <v>11894</v>
      </c>
      <c r="E146" s="257"/>
      <c r="F146" s="257"/>
      <c r="G146" s="283" t="s">
        <v>12371</v>
      </c>
      <c r="H146" s="49" t="str">
        <f>IF(VLOOKUP($A146,'B2B - Flux 1&amp;2 - UBL'!$A146:$R838,9,FALSE)=0,"",VLOOKUP($A146,'B2B - Flux 1&amp;2 - UBL'!$A146:$R838,9,FALSE))</f>
        <v>CODE</v>
      </c>
      <c r="I146" s="29">
        <f>IF(VLOOKUP($A146,'B2B - Flux 1&amp;2 - UBL'!$A146:$R838,10,FALSE)=0,"",VLOOKUP($A146,'B2B - Flux 1&amp;2 - UBL'!$A146:$R838,10,FALSE))</f>
        <v>3</v>
      </c>
      <c r="J146" s="29" t="str">
        <f>IF(VLOOKUP($A146,'B2B - Flux 1&amp;2 - UBL'!$A146:$R837,11,FALSE)=0,"",VLOOKUP($A146,'B2B - Flux 1&amp;2 - UBL'!$A146:$R837,11,FALSE))</f>
        <v>UNTDID 7161</v>
      </c>
      <c r="K146" s="57" t="str">
        <f>IF(VLOOKUP($A146,'B2B - Flux 1&amp;2 - UBL'!$A146:$R838,12,FALSE)=0,"",VLOOKUP($A146,'B2B - Flux 1&amp;2 - UBL'!$A146:$R838,12,FALSE))</f>
        <v>Seules les codes suivants seront acceptés:
AA = Remise pour publicité
ABL = Supplément emballage
ADR = Autres services
ADS = Commande d'une palette complète
ADT = Enlèvement
FC = Frais de transport
FI = Frais financiers
LA = Etiquetage</v>
      </c>
      <c r="L146" s="27" t="str">
        <f>IF(VLOOKUP($A146,'B2B - Flux 1&amp;2 - UBL'!$A146:$R838,13,FALSE)=0,"",VLOOKUP($A146,'B2B - Flux 1&amp;2 - UBL'!$A146:$R838,13,FALSE))</f>
        <v>Motif des charges ou frais au niveau du document, exprimé sous forme de code.</v>
      </c>
      <c r="M146" s="283" t="str">
        <f>IF(VLOOKUP($A146,'B2B - Flux 1&amp;2 - UBL'!$A146:$R838,14,FALSE)=0,"",VLOOKUP($A146,'B2B - Flux 1&amp;2 - UBL'!$A146:$R838,14,FALSE))</f>
        <v>Utiliser les entrées de la liste de codes UNTDID 7161 [6]. Le Code de motif des charges ou frais au niveau du document et le Motif des charges ou frais au niveau du document doivent indiquer le même motif de frais.</v>
      </c>
      <c r="N146" s="356" t="str">
        <f>IF(VLOOKUP($A146,'B2B - Flux 1&amp;2 - UBL'!$A146:$R838,15,FALSE)=0,"",VLOOKUP($A146,'B2B - Flux 1&amp;2 - UBL'!$A146:$R838,15,FALSE))</f>
        <v/>
      </c>
      <c r="O146" s="356" t="str">
        <f>IF(VLOOKUP($A146,'B2B - Flux 1&amp;2 - UBL'!$A146:$R838,16,FALSE)=0,"",VLOOKUP($A146,'B2B - Flux 1&amp;2 - UBL'!$A146:$R838,16,FALSE))</f>
        <v/>
      </c>
      <c r="P146" s="362" t="str">
        <f>IF(VLOOKUP($A146,'B2B - Flux 1&amp;2 - UBL'!$A146:$R838,17,FALSE)=0,"",VLOOKUP($A146,'B2B - Flux 1&amp;2 - UBL'!$A146:$R838,17,FALSE))</f>
        <v/>
      </c>
      <c r="Q146" s="362" t="str">
        <f>IF(VLOOKUP($A146,'B2B - Flux 1&amp;2 - UBL'!$A146:$R838,18,FALSE)=0,"",VLOOKUP($A146,'B2B - Flux 1&amp;2 - UBL'!$A146:$R838,18,FALSE))</f>
        <v/>
      </c>
      <c r="R146" s="27"/>
    </row>
    <row r="147" spans="1:18" ht="28.5">
      <c r="A147" s="23" t="s">
        <v>194</v>
      </c>
      <c r="B147" s="22" t="s">
        <v>22</v>
      </c>
      <c r="C147" s="251" t="s">
        <v>195</v>
      </c>
      <c r="D147" s="58"/>
      <c r="E147" s="58"/>
      <c r="F147" s="58"/>
      <c r="G147" s="283" t="s">
        <v>12372</v>
      </c>
      <c r="H147" s="333" t="str">
        <f>IF(VLOOKUP($A147,'B2B - Flux 1&amp;2 - UBL'!$A147:$R839,9,FALSE)=0,"",VLOOKUP($A147,'B2B - Flux 1&amp;2 - UBL'!$A147:$R839,9,FALSE))</f>
        <v/>
      </c>
      <c r="I147" s="333" t="str">
        <f>IF(VLOOKUP($A147,'B2B - Flux 1&amp;2 - UBL'!$A147:$R839,10,FALSE)=0,"",VLOOKUP($A147,'B2B - Flux 1&amp;2 - UBL'!$A147:$R839,10,FALSE))</f>
        <v/>
      </c>
      <c r="J147" s="29" t="str">
        <f>IF(VLOOKUP($A147,'B2B - Flux 1&amp;2 - UBL'!$A147:$R838,11,FALSE)=0,"",VLOOKUP($A147,'B2B - Flux 1&amp;2 - UBL'!$A147:$R838,11,FALSE))</f>
        <v/>
      </c>
      <c r="K147" s="333" t="str">
        <f>IF(VLOOKUP($A147,'B2B - Flux 1&amp;2 - UBL'!$A147:$R839,12,FALSE)=0,"",VLOOKUP($A147,'B2B - Flux 1&amp;2 - UBL'!$A147:$R839,12,FALSE))</f>
        <v/>
      </c>
      <c r="L147" s="351" t="str">
        <f>IF(VLOOKUP($A147,'B2B - Flux 1&amp;2 - UBL'!$A147:$R839,13,FALSE)=0,"",VLOOKUP($A147,'B2B - Flux 1&amp;2 - UBL'!$A147:$R839,13,FALSE))</f>
        <v>Groupe de termes métiers fournissant des informations sur les totaux monétaires de la Facture.</v>
      </c>
      <c r="M147" s="377" t="str">
        <f>IF(VLOOKUP($A147,'B2B - Flux 1&amp;2 - UBL'!$A147:$R839,14,FALSE)=0,"",VLOOKUP($A147,'B2B - Flux 1&amp;2 - UBL'!$A147:$R839,14,FALSE))</f>
        <v/>
      </c>
      <c r="N147" s="378" t="str">
        <f>IF(VLOOKUP($A147,'B2B - Flux 1&amp;2 - UBL'!$A147:$R839,15,FALSE)=0,"",VLOOKUP($A147,'B2B - Flux 1&amp;2 - UBL'!$A147:$R839,15,FALSE))</f>
        <v>X</v>
      </c>
      <c r="O147" s="378" t="str">
        <f>IF(VLOOKUP($A147,'B2B - Flux 1&amp;2 - UBL'!$A147:$R839,16,FALSE)=0,"",VLOOKUP($A147,'B2B - Flux 1&amp;2 - UBL'!$A147:$R839,16,FALSE))</f>
        <v>DEMARRAGE</v>
      </c>
      <c r="P147" s="379" t="str">
        <f>IF(VLOOKUP($A147,'B2B - Flux 1&amp;2 - UBL'!$A147:$R839,17,FALSE)=0,"",VLOOKUP($A147,'B2B - Flux 1&amp;2 - UBL'!$A147:$R839,17,FALSE))</f>
        <v/>
      </c>
      <c r="Q147" s="379" t="str">
        <f>IF(VLOOKUP($A147,'B2B - Flux 1&amp;2 - UBL'!$A147:$R839,18,FALSE)=0,"",VLOOKUP($A147,'B2B - Flux 1&amp;2 - UBL'!$A147:$R839,18,FALSE))</f>
        <v/>
      </c>
      <c r="R147" s="333"/>
    </row>
    <row r="148" spans="1:18" ht="42.75">
      <c r="A148" s="36" t="s">
        <v>11898</v>
      </c>
      <c r="B148" s="22" t="s">
        <v>22</v>
      </c>
      <c r="C148" s="245"/>
      <c r="D148" s="33" t="s">
        <v>11901</v>
      </c>
      <c r="E148" s="33"/>
      <c r="F148" s="33"/>
      <c r="G148" s="283" t="s">
        <v>12373</v>
      </c>
      <c r="H148" s="49" t="str">
        <f>IF(VLOOKUP($A148,'B2B - Flux 1&amp;2 - UBL'!$A148:$R840,9,FALSE)=0,"",VLOOKUP($A148,'B2B - Flux 1&amp;2 - UBL'!$A148:$R840,9,FALSE))</f>
        <v>MONTANT</v>
      </c>
      <c r="I148" s="29">
        <f>IF(VLOOKUP($A148,'B2B - Flux 1&amp;2 - UBL'!$A148:$R840,10,FALSE)=0,"",VLOOKUP($A148,'B2B - Flux 1&amp;2 - UBL'!$A148:$R840,10,FALSE))</f>
        <v>19.2</v>
      </c>
      <c r="J148" s="29" t="str">
        <f>IF(VLOOKUP($A148,'B2B - Flux 1&amp;2 - UBL'!$A148:$R839,11,FALSE)=0,"",VLOOKUP($A148,'B2B - Flux 1&amp;2 - UBL'!$A148:$R839,11,FALSE))</f>
        <v/>
      </c>
      <c r="K148" s="39" t="str">
        <f>IF(VLOOKUP($A148,'B2B - Flux 1&amp;2 - UBL'!$A148:$R840,12,FALSE)=0,"",VLOOKUP($A148,'B2B - Flux 1&amp;2 - UBL'!$A148:$R840,12,FALSE))</f>
        <v/>
      </c>
      <c r="L148" s="27" t="str">
        <f>IF(VLOOKUP($A148,'B2B - Flux 1&amp;2 - UBL'!$A148:$R840,13,FALSE)=0,"",VLOOKUP($A148,'B2B - Flux 1&amp;2 - UBL'!$A148:$R840,13,FALSE))</f>
        <v>Somme du montant net de toutes les lignes de la Facture.</v>
      </c>
      <c r="M148" s="283" t="str">
        <f>IF(VLOOKUP($A148,'B2B - Flux 1&amp;2 - UBL'!$A148:$R840,14,FALSE)=0,"",VLOOKUP($A148,'B2B - Flux 1&amp;2 - UBL'!$A148:$R840,14,FALSE))</f>
        <v/>
      </c>
      <c r="N148" s="356" t="str">
        <f>IF(VLOOKUP($A148,'B2B - Flux 1&amp;2 - UBL'!$A148:$R840,15,FALSE)=0,"",VLOOKUP($A148,'B2B - Flux 1&amp;2 - UBL'!$A148:$R840,15,FALSE))</f>
        <v/>
      </c>
      <c r="O148" s="356" t="str">
        <f>IF(VLOOKUP($A148,'B2B - Flux 1&amp;2 - UBL'!$A148:$R840,16,FALSE)=0,"",VLOOKUP($A148,'B2B - Flux 1&amp;2 - UBL'!$A148:$R840,16,FALSE))</f>
        <v/>
      </c>
      <c r="P148" s="362" t="str">
        <f>IF(VLOOKUP($A148,'B2B - Flux 1&amp;2 - UBL'!$A148:$R840,17,FALSE)=0,"",VLOOKUP($A148,'B2B - Flux 1&amp;2 - UBL'!$A148:$R840,17,FALSE))</f>
        <v>G1.13</v>
      </c>
      <c r="Q148" s="362" t="str">
        <f>IF(VLOOKUP($A148,'B2B - Flux 1&amp;2 - UBL'!$A148:$R840,18,FALSE)=0,"",VLOOKUP($A148,'B2B - Flux 1&amp;2 - UBL'!$A148:$R840,18,FALSE))</f>
        <v/>
      </c>
      <c r="R148" s="27"/>
    </row>
    <row r="149" spans="1:18" ht="42.75">
      <c r="A149" s="36" t="s">
        <v>11899</v>
      </c>
      <c r="B149" s="22" t="s">
        <v>39</v>
      </c>
      <c r="C149" s="245"/>
      <c r="D149" s="33" t="s">
        <v>11903</v>
      </c>
      <c r="E149" s="38"/>
      <c r="F149" s="38"/>
      <c r="G149" s="283" t="s">
        <v>12374</v>
      </c>
      <c r="H149" s="49" t="str">
        <f>IF(VLOOKUP($A149,'B2B - Flux 1&amp;2 - UBL'!$A149:$R841,9,FALSE)=0,"",VLOOKUP($A149,'B2B - Flux 1&amp;2 - UBL'!$A149:$R841,9,FALSE))</f>
        <v>MONTANT</v>
      </c>
      <c r="I149" s="29">
        <f>IF(VLOOKUP($A149,'B2B - Flux 1&amp;2 - UBL'!$A149:$R841,10,FALSE)=0,"",VLOOKUP($A149,'B2B - Flux 1&amp;2 - UBL'!$A149:$R841,10,FALSE))</f>
        <v>19.2</v>
      </c>
      <c r="J149" s="29" t="str">
        <f>IF(VLOOKUP($A149,'B2B - Flux 1&amp;2 - UBL'!$A149:$R840,11,FALSE)=0,"",VLOOKUP($A149,'B2B - Flux 1&amp;2 - UBL'!$A149:$R840,11,FALSE))</f>
        <v/>
      </c>
      <c r="K149" s="39" t="str">
        <f>IF(VLOOKUP($A149,'B2B - Flux 1&amp;2 - UBL'!$A149:$R841,12,FALSE)=0,"",VLOOKUP($A149,'B2B - Flux 1&amp;2 - UBL'!$A149:$R841,12,FALSE))</f>
        <v/>
      </c>
      <c r="L149" s="27" t="str">
        <f>IF(VLOOKUP($A149,'B2B - Flux 1&amp;2 - UBL'!$A149:$R841,13,FALSE)=0,"",VLOOKUP($A149,'B2B - Flux 1&amp;2 - UBL'!$A149:$R841,13,FALSE))</f>
        <v>Somme de toutes les remises au niveau du document de la Facture.</v>
      </c>
      <c r="M149" s="283" t="str">
        <f>IF(VLOOKUP($A149,'B2B - Flux 1&amp;2 - UBL'!$A149:$R841,14,FALSE)=0,"",VLOOKUP($A149,'B2B - Flux 1&amp;2 - UBL'!$A149:$R841,14,FALSE))</f>
        <v>Les remises appliquées au niveau des lignes sont incluses dans le Montant net de ligne de facture utilisé dans la Somme du montant net des lignes de facture.</v>
      </c>
      <c r="N149" s="356" t="str">
        <f>IF(VLOOKUP($A149,'B2B - Flux 1&amp;2 - UBL'!$A149:$R841,15,FALSE)=0,"",VLOOKUP($A149,'B2B - Flux 1&amp;2 - UBL'!$A149:$R841,15,FALSE))</f>
        <v/>
      </c>
      <c r="O149" s="356" t="str">
        <f>IF(VLOOKUP($A149,'B2B - Flux 1&amp;2 - UBL'!$A149:$R841,16,FALSE)=0,"",VLOOKUP($A149,'B2B - Flux 1&amp;2 - UBL'!$A149:$R841,16,FALSE))</f>
        <v/>
      </c>
      <c r="P149" s="362" t="str">
        <f>IF(VLOOKUP($A149,'B2B - Flux 1&amp;2 - UBL'!$A149:$R841,17,FALSE)=0,"",VLOOKUP($A149,'B2B - Flux 1&amp;2 - UBL'!$A149:$R841,17,FALSE))</f>
        <v>G1.13</v>
      </c>
      <c r="Q149" s="362" t="str">
        <f>IF(VLOOKUP($A149,'B2B - Flux 1&amp;2 - UBL'!$A149:$R841,18,FALSE)=0,"",VLOOKUP($A149,'B2B - Flux 1&amp;2 - UBL'!$A149:$R841,18,FALSE))</f>
        <v/>
      </c>
      <c r="R149" s="27"/>
    </row>
    <row r="150" spans="1:18" ht="42.75">
      <c r="A150" s="36" t="s">
        <v>11900</v>
      </c>
      <c r="B150" s="22" t="s">
        <v>39</v>
      </c>
      <c r="C150" s="245"/>
      <c r="D150" s="33" t="s">
        <v>11904</v>
      </c>
      <c r="E150" s="38"/>
      <c r="F150" s="38"/>
      <c r="G150" s="283" t="s">
        <v>12375</v>
      </c>
      <c r="H150" s="49" t="str">
        <f>IF(VLOOKUP($A150,'B2B - Flux 1&amp;2 - UBL'!$A150:$R842,9,FALSE)=0,"",VLOOKUP($A150,'B2B - Flux 1&amp;2 - UBL'!$A150:$R842,9,FALSE))</f>
        <v>MONTANT</v>
      </c>
      <c r="I150" s="29">
        <f>IF(VLOOKUP($A150,'B2B - Flux 1&amp;2 - UBL'!$A150:$R842,10,FALSE)=0,"",VLOOKUP($A150,'B2B - Flux 1&amp;2 - UBL'!$A150:$R842,10,FALSE))</f>
        <v>19.2</v>
      </c>
      <c r="J150" s="29" t="str">
        <f>IF(VLOOKUP($A150,'B2B - Flux 1&amp;2 - UBL'!$A150:$R841,11,FALSE)=0,"",VLOOKUP($A150,'B2B - Flux 1&amp;2 - UBL'!$A150:$R841,11,FALSE))</f>
        <v/>
      </c>
      <c r="K150" s="39" t="str">
        <f>IF(VLOOKUP($A150,'B2B - Flux 1&amp;2 - UBL'!$A150:$R842,12,FALSE)=0,"",VLOOKUP($A150,'B2B - Flux 1&amp;2 - UBL'!$A150:$R842,12,FALSE))</f>
        <v/>
      </c>
      <c r="L150" s="27" t="str">
        <f>IF(VLOOKUP($A150,'B2B - Flux 1&amp;2 - UBL'!$A150:$R842,13,FALSE)=0,"",VLOOKUP($A150,'B2B - Flux 1&amp;2 - UBL'!$A150:$R842,13,FALSE))</f>
        <v>Somme de toutes les charges ou frais au niveau du document de la Facture.</v>
      </c>
      <c r="M150" s="283" t="str">
        <f>IF(VLOOKUP($A150,'B2B - Flux 1&amp;2 - UBL'!$A150:$R842,14,FALSE)=0,"",VLOOKUP($A150,'B2B - Flux 1&amp;2 - UBL'!$A150:$R842,14,FALSE))</f>
        <v>Les frais appliqués au niveau des lignes sont inclus dans le Montant net de ligne de facture utilisé dans la Somme du montant net des lignes de facture.</v>
      </c>
      <c r="N150" s="356" t="str">
        <f>IF(VLOOKUP($A150,'B2B - Flux 1&amp;2 - UBL'!$A150:$R842,15,FALSE)=0,"",VLOOKUP($A150,'B2B - Flux 1&amp;2 - UBL'!$A150:$R842,15,FALSE))</f>
        <v/>
      </c>
      <c r="O150" s="356" t="str">
        <f>IF(VLOOKUP($A150,'B2B - Flux 1&amp;2 - UBL'!$A150:$R842,16,FALSE)=0,"",VLOOKUP($A150,'B2B - Flux 1&amp;2 - UBL'!$A150:$R842,16,FALSE))</f>
        <v/>
      </c>
      <c r="P150" s="362" t="str">
        <f>IF(VLOOKUP($A150,'B2B - Flux 1&amp;2 - UBL'!$A150:$R842,17,FALSE)=0,"",VLOOKUP($A150,'B2B - Flux 1&amp;2 - UBL'!$A150:$R842,17,FALSE))</f>
        <v>G1.13</v>
      </c>
      <c r="Q150" s="362" t="str">
        <f>IF(VLOOKUP($A150,'B2B - Flux 1&amp;2 - UBL'!$A150:$R842,18,FALSE)=0,"",VLOOKUP($A150,'B2B - Flux 1&amp;2 - UBL'!$A150:$R842,18,FALSE))</f>
        <v/>
      </c>
      <c r="R150" s="27"/>
    </row>
    <row r="151" spans="1:18" ht="57">
      <c r="A151" s="36" t="s">
        <v>196</v>
      </c>
      <c r="B151" s="22" t="s">
        <v>22</v>
      </c>
      <c r="C151" s="32"/>
      <c r="D151" s="33" t="s">
        <v>197</v>
      </c>
      <c r="E151" s="34"/>
      <c r="F151" s="34"/>
      <c r="G151" s="283" t="s">
        <v>12376</v>
      </c>
      <c r="H151" s="49" t="str">
        <f>IF(VLOOKUP($A151,'B2B - Flux 1&amp;2 - UBL'!$A151:$R843,9,FALSE)=0,"",VLOOKUP($A151,'B2B - Flux 1&amp;2 - UBL'!$A151:$R843,9,FALSE))</f>
        <v>MONTANT</v>
      </c>
      <c r="I151" s="29">
        <f>IF(VLOOKUP($A151,'B2B - Flux 1&amp;2 - UBL'!$A151:$R843,10,FALSE)=0,"",VLOOKUP($A151,'B2B - Flux 1&amp;2 - UBL'!$A151:$R843,10,FALSE))</f>
        <v>19.2</v>
      </c>
      <c r="J151" s="29" t="str">
        <f>IF(VLOOKUP($A151,'B2B - Flux 1&amp;2 - UBL'!$A151:$R842,11,FALSE)=0,"",VLOOKUP($A151,'B2B - Flux 1&amp;2 - UBL'!$A151:$R842,11,FALSE))</f>
        <v/>
      </c>
      <c r="K151" s="57" t="str">
        <f>IF(VLOOKUP($A151,'B2B - Flux 1&amp;2 - UBL'!$A151:$R843,12,FALSE)=0,"",VLOOKUP($A151,'B2B - Flux 1&amp;2 - UBL'!$A151:$R843,12,FALSE))</f>
        <v/>
      </c>
      <c r="L151" s="27" t="str">
        <f>IF(VLOOKUP($A151,'B2B - Flux 1&amp;2 - UBL'!$A151:$R843,13,FALSE)=0,"",VLOOKUP($A151,'B2B - Flux 1&amp;2 - UBL'!$A151:$R843,13,FALSE))</f>
        <v>Montant total de la Facture, sans la TVA.</v>
      </c>
      <c r="M151" s="283" t="str">
        <f>IF(VLOOKUP($A151,'B2B - Flux 1&amp;2 - UBL'!$A151:$R843,14,FALSE)=0,"",VLOOKUP($A151,'B2B - Flux 1&amp;2 - UBL'!$A151:$R843,14,FALSE))</f>
        <v>Le Montant total de la facture hors TVA correspond à la Somme du montant net des lignes de facture, moins la Somme des remises au niveau du document, plus la Somme des charges ou frais au niveau du document.</v>
      </c>
      <c r="N151" s="356" t="str">
        <f>IF(VLOOKUP($A151,'B2B - Flux 1&amp;2 - UBL'!$A151:$R843,15,FALSE)=0,"",VLOOKUP($A151,'B2B - Flux 1&amp;2 - UBL'!$A151:$R843,15,FALSE))</f>
        <v>X</v>
      </c>
      <c r="O151" s="356" t="str">
        <f>IF(VLOOKUP($A151,'B2B - Flux 1&amp;2 - UBL'!$A151:$R843,16,FALSE)=0,"",VLOOKUP($A151,'B2B - Flux 1&amp;2 - UBL'!$A151:$R843,16,FALSE))</f>
        <v>DEMARRAGE</v>
      </c>
      <c r="P151" s="362" t="str">
        <f>IF(VLOOKUP($A151,'B2B - Flux 1&amp;2 - UBL'!$A151:$R843,17,FALSE)=0,"",VLOOKUP($A151,'B2B - Flux 1&amp;2 - UBL'!$A151:$R843,17,FALSE))</f>
        <v>G1.13
G1.54</v>
      </c>
      <c r="Q151" s="362" t="str">
        <f>IF(VLOOKUP($A151,'B2B - Flux 1&amp;2 - UBL'!$A151:$R843,18,FALSE)=0,"",VLOOKUP($A151,'B2B - Flux 1&amp;2 - UBL'!$A151:$R843,18,FALSE))</f>
        <v/>
      </c>
      <c r="R151" s="27"/>
    </row>
    <row r="152" spans="1:18" ht="42.75">
      <c r="A152" s="36" t="s">
        <v>199</v>
      </c>
      <c r="B152" s="22" t="s">
        <v>39</v>
      </c>
      <c r="C152" s="32"/>
      <c r="D152" s="33" t="s">
        <v>200</v>
      </c>
      <c r="E152" s="34"/>
      <c r="F152" s="34"/>
      <c r="G152" s="283" t="s">
        <v>12377</v>
      </c>
      <c r="H152" s="49" t="str">
        <f>IF(VLOOKUP($A152,'B2B - Flux 1&amp;2 - UBL'!$A152:$R844,9,FALSE)=0,"",VLOOKUP($A152,'B2B - Flux 1&amp;2 - UBL'!$A152:$R844,9,FALSE))</f>
        <v>MONTANT</v>
      </c>
      <c r="I152" s="29">
        <f>IF(VLOOKUP($A152,'B2B - Flux 1&amp;2 - UBL'!$A152:$R844,10,FALSE)=0,"",VLOOKUP($A152,'B2B - Flux 1&amp;2 - UBL'!$A152:$R844,10,FALSE))</f>
        <v>19.2</v>
      </c>
      <c r="J152" s="29" t="str">
        <f>IF(VLOOKUP($A152,'B2B - Flux 1&amp;2 - UBL'!$A152:$R843,11,FALSE)=0,"",VLOOKUP($A152,'B2B - Flux 1&amp;2 - UBL'!$A152:$R843,11,FALSE))</f>
        <v/>
      </c>
      <c r="K152" s="57" t="str">
        <f>IF(VLOOKUP($A152,'B2B - Flux 1&amp;2 - UBL'!$A152:$R844,12,FALSE)=0,"",VLOOKUP($A152,'B2B - Flux 1&amp;2 - UBL'!$A152:$R844,12,FALSE))</f>
        <v/>
      </c>
      <c r="L152" s="27" t="str">
        <f>IF(VLOOKUP($A152,'B2B - Flux 1&amp;2 - UBL'!$A152:$R844,13,FALSE)=0,"",VLOOKUP($A152,'B2B - Flux 1&amp;2 - UBL'!$A152:$R844,13,FALSE))</f>
        <v>Montant total de la TVA de la Facture.</v>
      </c>
      <c r="M152" s="283" t="str">
        <f>IF(VLOOKUP($A152,'B2B - Flux 1&amp;2 - UBL'!$A152:$R844,14,FALSE)=0,"",VLOOKUP($A152,'B2B - Flux 1&amp;2 - UBL'!$A152:$R844,14,FALSE))</f>
        <v>Le Montant total de la facture TVA comprise correspond à la somme de tous les montants de TVA des différents types de TVA.</v>
      </c>
      <c r="N152" s="356" t="str">
        <f>IF(VLOOKUP($A152,'B2B - Flux 1&amp;2 - UBL'!$A152:$R844,15,FALSE)=0,"",VLOOKUP($A152,'B2B - Flux 1&amp;2 - UBL'!$A152:$R844,15,FALSE))</f>
        <v>X</v>
      </c>
      <c r="O152" s="356" t="str">
        <f>IF(VLOOKUP($A152,'B2B - Flux 1&amp;2 - UBL'!$A152:$R844,16,FALSE)=0,"",VLOOKUP($A152,'B2B - Flux 1&amp;2 - UBL'!$A152:$R844,16,FALSE))</f>
        <v>DEMARRAGE</v>
      </c>
      <c r="P152" s="362" t="str">
        <f>IF(VLOOKUP($A152,'B2B - Flux 1&amp;2 - UBL'!$A152:$R844,17,FALSE)=0,"",VLOOKUP($A152,'B2B - Flux 1&amp;2 - UBL'!$A152:$R844,17,FALSE))</f>
        <v>G1.13
G1.51
G1.53</v>
      </c>
      <c r="Q152" s="362" t="str">
        <f>IF(VLOOKUP($A152,'B2B - Flux 1&amp;2 - UBL'!$A152:$R844,18,FALSE)=0,"",VLOOKUP($A152,'B2B - Flux 1&amp;2 - UBL'!$A152:$R844,18,FALSE))</f>
        <v/>
      </c>
      <c r="R152" s="27"/>
    </row>
    <row r="153" spans="1:18" ht="114">
      <c r="A153" s="36" t="s">
        <v>11905</v>
      </c>
      <c r="B153" s="22" t="s">
        <v>39</v>
      </c>
      <c r="C153" s="32"/>
      <c r="D153" s="33" t="s">
        <v>11906</v>
      </c>
      <c r="E153" s="34"/>
      <c r="F153" s="34"/>
      <c r="G153" s="283" t="s">
        <v>12377</v>
      </c>
      <c r="H153" s="49" t="str">
        <f>IF(VLOOKUP($A153,'B2B - Flux 1&amp;2 - UBL'!$A153:$R845,9,FALSE)=0,"",VLOOKUP($A153,'B2B - Flux 1&amp;2 - UBL'!$A153:$R845,9,FALSE))</f>
        <v>MONTANT</v>
      </c>
      <c r="I153" s="29">
        <f>IF(VLOOKUP($A153,'B2B - Flux 1&amp;2 - UBL'!$A153:$R845,10,FALSE)=0,"",VLOOKUP($A153,'B2B - Flux 1&amp;2 - UBL'!$A153:$R845,10,FALSE))</f>
        <v>19.2</v>
      </c>
      <c r="J153" s="29" t="str">
        <f>IF(VLOOKUP($A153,'B2B - Flux 1&amp;2 - UBL'!$A153:$R844,11,FALSE)=0,"",VLOOKUP($A153,'B2B - Flux 1&amp;2 - UBL'!$A153:$R844,11,FALSE))</f>
        <v/>
      </c>
      <c r="K153" s="57" t="str">
        <f>IF(VLOOKUP($A153,'B2B - Flux 1&amp;2 - UBL'!$A153:$R845,12,FALSE)=0,"",VLOOKUP($A153,'B2B - Flux 1&amp;2 - UBL'!$A153:$R845,12,FALSE))</f>
        <v/>
      </c>
      <c r="L153" s="27" t="str">
        <f>IF(VLOOKUP($A153,'B2B - Flux 1&amp;2 - UBL'!$A153:$R845,13,FALSE)=0,"",VLOOKUP($A153,'B2B - Flux 1&amp;2 - UBL'!$A153:$R845,13,FALSE))</f>
        <v>Montant total de la TVA exprimé dans la devise de comptabilisation acceptée ou exigée dans le pays du Vendeur.</v>
      </c>
      <c r="M153" s="283" t="str">
        <f>IF(VLOOKUP($A153,'B2B - Flux 1&amp;2 - UBL'!$A153:$R845,14,FALSE)=0,"",VLOOKUP($A153,'B2B - Flux 1&amp;2 - UBL'!$A153:$R845,14,FALSE))</f>
        <v>Doit être utilisé lorsque la Devise de comptabilisation de la TVA diffère du Code de devise de facturation.
La Devise de comptabilisation de la TVA n'est pas utilisée dans le calcul des totaux de la Facture.
Les listes de devises valides sont enregistrées auprès de l'Agence de maintenance de la norme ISO 4217 « Codes pour la représentation des monnaies et types de fonds ». Il est recommandé d'utiliser la représentation alpha-3.</v>
      </c>
      <c r="N153" s="356" t="str">
        <f>IF(VLOOKUP($A153,'B2B - Flux 1&amp;2 - UBL'!$A153:$R845,15,FALSE)=0,"",VLOOKUP($A153,'B2B - Flux 1&amp;2 - UBL'!$A153:$R845,15,FALSE))</f>
        <v>X</v>
      </c>
      <c r="O153" s="356" t="str">
        <f>IF(VLOOKUP($A153,'B2B - Flux 1&amp;2 - UBL'!$A153:$R845,16,FALSE)=0,"",VLOOKUP($A153,'B2B - Flux 1&amp;2 - UBL'!$A153:$R845,16,FALSE))</f>
        <v>DEMARRAGE</v>
      </c>
      <c r="P153" s="362" t="str">
        <f>IF(VLOOKUP($A153,'B2B - Flux 1&amp;2 - UBL'!$A153:$R845,17,FALSE)=0,"",VLOOKUP($A153,'B2B - Flux 1&amp;2 - UBL'!$A153:$R845,17,FALSE))</f>
        <v>G1.13</v>
      </c>
      <c r="Q153" s="362" t="str">
        <f>IF(VLOOKUP($A153,'B2B - Flux 1&amp;2 - UBL'!$A153:$R845,18,FALSE)=0,"",VLOOKUP($A153,'B2B - Flux 1&amp;2 - UBL'!$A153:$R845,18,FALSE))</f>
        <v/>
      </c>
      <c r="R153" s="27"/>
    </row>
    <row r="154" spans="1:18" ht="71.25">
      <c r="A154" s="36" t="s">
        <v>202</v>
      </c>
      <c r="B154" s="22" t="s">
        <v>22</v>
      </c>
      <c r="C154" s="32"/>
      <c r="D154" s="33" t="s">
        <v>203</v>
      </c>
      <c r="E154" s="34"/>
      <c r="F154" s="34"/>
      <c r="G154" s="283" t="s">
        <v>12378</v>
      </c>
      <c r="H154" s="49" t="str">
        <f>IF(VLOOKUP($A154,'B2B - Flux 1&amp;2 - UBL'!$A154:$R846,9,FALSE)=0,"",VLOOKUP($A154,'B2B - Flux 1&amp;2 - UBL'!$A154:$R846,9,FALSE))</f>
        <v>MONTANT</v>
      </c>
      <c r="I154" s="29">
        <f>IF(VLOOKUP($A154,'B2B - Flux 1&amp;2 - UBL'!$A154:$R846,10,FALSE)=0,"",VLOOKUP($A154,'B2B - Flux 1&amp;2 - UBL'!$A154:$R846,10,FALSE))</f>
        <v>19.2</v>
      </c>
      <c r="J154" s="29" t="str">
        <f>IF(VLOOKUP($A154,'B2B - Flux 1&amp;2 - UBL'!$A154:$R845,11,FALSE)=0,"",VLOOKUP($A154,'B2B - Flux 1&amp;2 - UBL'!$A154:$R845,11,FALSE))</f>
        <v/>
      </c>
      <c r="K154" s="39" t="str">
        <f>IF(VLOOKUP($A154,'B2B - Flux 1&amp;2 - UBL'!$A154:$R846,12,FALSE)=0,"",VLOOKUP($A154,'B2B - Flux 1&amp;2 - UBL'!$A154:$R846,12,FALSE))</f>
        <v/>
      </c>
      <c r="L154" s="27" t="str">
        <f>IF(VLOOKUP($A154,'B2B - Flux 1&amp;2 - UBL'!$A154:$R846,13,FALSE)=0,"",VLOOKUP($A154,'B2B - Flux 1&amp;2 - UBL'!$A154:$R846,13,FALSE))</f>
        <v>Montant total de la Facture, avec la TVA.</v>
      </c>
      <c r="M154" s="283" t="str">
        <f>IF(VLOOKUP($A154,'B2B - Flux 1&amp;2 - UBL'!$A154:$R846,14,FALSE)=0,"",VLOOKUP($A154,'B2B - Flux 1&amp;2 - UBL'!$A154:$R846,14,FALSE))</f>
        <v>Le Montant total de la facture avec TVA comprise correspond au Montant total de la facture hors TVA auquel s'ajoute le Montant total de la facture TVA comprise. Le Montant total de la facture avec TVA comprise doit être supérieur ou égal à zéro.</v>
      </c>
      <c r="N154" s="356" t="str">
        <f>IF(VLOOKUP($A154,'B2B - Flux 1&amp;2 - UBL'!$A154:$R846,15,FALSE)=0,"",VLOOKUP($A154,'B2B - Flux 1&amp;2 - UBL'!$A154:$R846,15,FALSE))</f>
        <v/>
      </c>
      <c r="O154" s="356" t="str">
        <f>IF(VLOOKUP($A154,'B2B - Flux 1&amp;2 - UBL'!$A154:$R846,16,FALSE)=0,"",VLOOKUP($A154,'B2B - Flux 1&amp;2 - UBL'!$A154:$R846,16,FALSE))</f>
        <v/>
      </c>
      <c r="P154" s="362" t="str">
        <f>IF(VLOOKUP($A154,'B2B - Flux 1&amp;2 - UBL'!$A154:$R846,17,FALSE)=0,"",VLOOKUP($A154,'B2B - Flux 1&amp;2 - UBL'!$A154:$R846,17,FALSE))</f>
        <v>G1.13</v>
      </c>
      <c r="Q154" s="362" t="str">
        <f>IF(VLOOKUP($A154,'B2B - Flux 1&amp;2 - UBL'!$A154:$R846,18,FALSE)=0,"",VLOOKUP($A154,'B2B - Flux 1&amp;2 - UBL'!$A154:$R846,18,FALSE))</f>
        <v/>
      </c>
      <c r="R154" s="27"/>
    </row>
    <row r="155" spans="1:18" ht="42.75">
      <c r="A155" s="36" t="s">
        <v>11907</v>
      </c>
      <c r="B155" s="22" t="s">
        <v>39</v>
      </c>
      <c r="C155" s="32"/>
      <c r="D155" s="33" t="s">
        <v>11910</v>
      </c>
      <c r="E155" s="38"/>
      <c r="F155" s="34"/>
      <c r="G155" s="283" t="s">
        <v>12379</v>
      </c>
      <c r="H155" s="49" t="str">
        <f>IF(VLOOKUP($A155,'B2B - Flux 1&amp;2 - UBL'!$A155:$R847,9,FALSE)=0,"",VLOOKUP($A155,'B2B - Flux 1&amp;2 - UBL'!$A155:$R847,9,FALSE))</f>
        <v>MONTANT</v>
      </c>
      <c r="I155" s="29">
        <f>IF(VLOOKUP($A155,'B2B - Flux 1&amp;2 - UBL'!$A155:$R847,10,FALSE)=0,"",VLOOKUP($A155,'B2B - Flux 1&amp;2 - UBL'!$A155:$R847,10,FALSE))</f>
        <v>19.2</v>
      </c>
      <c r="J155" s="29" t="str">
        <f>IF(VLOOKUP($A155,'B2B - Flux 1&amp;2 - UBL'!$A155:$R846,11,FALSE)=0,"",VLOOKUP($A155,'B2B - Flux 1&amp;2 - UBL'!$A155:$R846,11,FALSE))</f>
        <v/>
      </c>
      <c r="K155" s="39" t="str">
        <f>IF(VLOOKUP($A155,'B2B - Flux 1&amp;2 - UBL'!$A155:$R847,12,FALSE)=0,"",VLOOKUP($A155,'B2B - Flux 1&amp;2 - UBL'!$A155:$R847,12,FALSE))</f>
        <v/>
      </c>
      <c r="L155" s="27" t="str">
        <f>IF(VLOOKUP($A155,'B2B - Flux 1&amp;2 - UBL'!$A155:$R847,13,FALSE)=0,"",VLOOKUP($A155,'B2B - Flux 1&amp;2 - UBL'!$A155:$R847,13,FALSE))</f>
        <v>Somme des montants qui ont été payés par anticipation.</v>
      </c>
      <c r="M155" s="283" t="str">
        <f>IF(VLOOKUP($A155,'B2B - Flux 1&amp;2 - UBL'!$A155:$R847,14,FALSE)=0,"",VLOOKUP($A155,'B2B - Flux 1&amp;2 - UBL'!$A155:$R847,14,FALSE))</f>
        <v>Ce montant est soustrait du montant total de la facture avec la TVA pour calculer le montant dû pour le paiement.</v>
      </c>
      <c r="N155" s="356" t="str">
        <f>IF(VLOOKUP($A155,'B2B - Flux 1&amp;2 - UBL'!$A155:$R847,15,FALSE)=0,"",VLOOKUP($A155,'B2B - Flux 1&amp;2 - UBL'!$A155:$R847,15,FALSE))</f>
        <v/>
      </c>
      <c r="O155" s="356" t="str">
        <f>IF(VLOOKUP($A155,'B2B - Flux 1&amp;2 - UBL'!$A155:$R847,16,FALSE)=0,"",VLOOKUP($A155,'B2B - Flux 1&amp;2 - UBL'!$A155:$R847,16,FALSE))</f>
        <v/>
      </c>
      <c r="P155" s="362" t="str">
        <f>IF(VLOOKUP($A155,'B2B - Flux 1&amp;2 - UBL'!$A155:$R847,17,FALSE)=0,"",VLOOKUP($A155,'B2B - Flux 1&amp;2 - UBL'!$A155:$R847,17,FALSE))</f>
        <v>G1.13</v>
      </c>
      <c r="Q155" s="362" t="str">
        <f>IF(VLOOKUP($A155,'B2B - Flux 1&amp;2 - UBL'!$A155:$R847,18,FALSE)=0,"",VLOOKUP($A155,'B2B - Flux 1&amp;2 - UBL'!$A155:$R847,18,FALSE))</f>
        <v/>
      </c>
      <c r="R155" s="27"/>
    </row>
    <row r="156" spans="1:18" ht="42.75">
      <c r="A156" s="36" t="s">
        <v>11908</v>
      </c>
      <c r="B156" s="22" t="s">
        <v>39</v>
      </c>
      <c r="C156" s="32"/>
      <c r="D156" s="33" t="s">
        <v>11911</v>
      </c>
      <c r="E156" s="38"/>
      <c r="F156" s="34"/>
      <c r="G156" s="283" t="s">
        <v>12380</v>
      </c>
      <c r="H156" s="49" t="str">
        <f>IF(VLOOKUP($A156,'B2B - Flux 1&amp;2 - UBL'!$A156:$R848,9,FALSE)=0,"",VLOOKUP($A156,'B2B - Flux 1&amp;2 - UBL'!$A156:$R848,9,FALSE))</f>
        <v>MONTANT</v>
      </c>
      <c r="I156" s="29">
        <f>IF(VLOOKUP($A156,'B2B - Flux 1&amp;2 - UBL'!$A156:$R848,10,FALSE)=0,"",VLOOKUP($A156,'B2B - Flux 1&amp;2 - UBL'!$A156:$R848,10,FALSE))</f>
        <v>19.2</v>
      </c>
      <c r="J156" s="29" t="str">
        <f>IF(VLOOKUP($A156,'B2B - Flux 1&amp;2 - UBL'!$A156:$R847,11,FALSE)=0,"",VLOOKUP($A156,'B2B - Flux 1&amp;2 - UBL'!$A156:$R847,11,FALSE))</f>
        <v/>
      </c>
      <c r="K156" s="39" t="str">
        <f>IF(VLOOKUP($A156,'B2B - Flux 1&amp;2 - UBL'!$A156:$R848,12,FALSE)=0,"",VLOOKUP($A156,'B2B - Flux 1&amp;2 - UBL'!$A156:$R848,12,FALSE))</f>
        <v/>
      </c>
      <c r="L156" s="27" t="str">
        <f>IF(VLOOKUP($A156,'B2B - Flux 1&amp;2 - UBL'!$A156:$R848,13,FALSE)=0,"",VLOOKUP($A156,'B2B - Flux 1&amp;2 - UBL'!$A156:$R848,13,FALSE))</f>
        <v>Montant à ajouter au montant total de la facture pour arrondir le montant à payer.</v>
      </c>
      <c r="M156" s="283" t="str">
        <f>IF(VLOOKUP($A156,'B2B - Flux 1&amp;2 - UBL'!$A156:$R848,14,FALSE)=0,"",VLOOKUP($A156,'B2B - Flux 1&amp;2 - UBL'!$A156:$R848,14,FALSE))</f>
        <v/>
      </c>
      <c r="N156" s="356" t="str">
        <f>IF(VLOOKUP($A156,'B2B - Flux 1&amp;2 - UBL'!$A156:$R848,15,FALSE)=0,"",VLOOKUP($A156,'B2B - Flux 1&amp;2 - UBL'!$A156:$R848,15,FALSE))</f>
        <v/>
      </c>
      <c r="O156" s="356" t="str">
        <f>IF(VLOOKUP($A156,'B2B - Flux 1&amp;2 - UBL'!$A156:$R848,16,FALSE)=0,"",VLOOKUP($A156,'B2B - Flux 1&amp;2 - UBL'!$A156:$R848,16,FALSE))</f>
        <v/>
      </c>
      <c r="P156" s="362" t="str">
        <f>IF(VLOOKUP($A156,'B2B - Flux 1&amp;2 - UBL'!$A156:$R848,17,FALSE)=0,"",VLOOKUP($A156,'B2B - Flux 1&amp;2 - UBL'!$A156:$R848,17,FALSE))</f>
        <v>G1.13</v>
      </c>
      <c r="Q156" s="362" t="str">
        <f>IF(VLOOKUP($A156,'B2B - Flux 1&amp;2 - UBL'!$A156:$R848,18,FALSE)=0,"",VLOOKUP($A156,'B2B - Flux 1&amp;2 - UBL'!$A156:$R848,18,FALSE))</f>
        <v/>
      </c>
      <c r="R156" s="27"/>
    </row>
    <row r="157" spans="1:18" ht="71.25">
      <c r="A157" s="36" t="s">
        <v>11909</v>
      </c>
      <c r="B157" s="22" t="s">
        <v>22</v>
      </c>
      <c r="C157" s="40"/>
      <c r="D157" s="33" t="s">
        <v>11912</v>
      </c>
      <c r="E157" s="38"/>
      <c r="F157" s="34"/>
      <c r="G157" s="283" t="s">
        <v>12381</v>
      </c>
      <c r="H157" s="49" t="str">
        <f>IF(VLOOKUP($A157,'B2B - Flux 1&amp;2 - UBL'!$A157:$R849,9,FALSE)=0,"",VLOOKUP($A157,'B2B - Flux 1&amp;2 - UBL'!$A157:$R849,9,FALSE))</f>
        <v>MONTANT</v>
      </c>
      <c r="I157" s="29">
        <f>IF(VLOOKUP($A157,'B2B - Flux 1&amp;2 - UBL'!$A157:$R849,10,FALSE)=0,"",VLOOKUP($A157,'B2B - Flux 1&amp;2 - UBL'!$A157:$R849,10,FALSE))</f>
        <v>19.2</v>
      </c>
      <c r="J157" s="29" t="str">
        <f>IF(VLOOKUP($A157,'B2B - Flux 1&amp;2 - UBL'!$A157:$R848,11,FALSE)=0,"",VLOOKUP($A157,'B2B - Flux 1&amp;2 - UBL'!$A157:$R848,11,FALSE))</f>
        <v/>
      </c>
      <c r="K157" s="39" t="str">
        <f>IF(VLOOKUP($A157,'B2B - Flux 1&amp;2 - UBL'!$A157:$R849,12,FALSE)=0,"",VLOOKUP($A157,'B2B - Flux 1&amp;2 - UBL'!$A157:$R849,12,FALSE))</f>
        <v/>
      </c>
      <c r="L157" s="27" t="str">
        <f>IF(VLOOKUP($A157,'B2B - Flux 1&amp;2 - UBL'!$A157:$R849,13,FALSE)=0,"",VLOOKUP($A157,'B2B - Flux 1&amp;2 - UBL'!$A157:$R849,13,FALSE))</f>
        <v>Encours dont le paiement est demandé.</v>
      </c>
      <c r="M157" s="283" t="str">
        <f>IF(VLOOKUP($A157,'B2B - Flux 1&amp;2 - UBL'!$A157:$R849,14,FALSE)=0,"",VLOOKUP($A157,'B2B - Flux 1&amp;2 - UBL'!$A157:$R849,14,FALSE))</f>
        <v>Ce montant correspond au Montant total de la facture avec TVA comprise, moins le Montant payé qui a été payé par anticipation. Ce montant est égal à zéro si la Facture a été entièrement payée. Il est négatif si le Montant payé est supérieur au Montant total de la facture avec TVA comprise.</v>
      </c>
      <c r="N157" s="356" t="str">
        <f>IF(VLOOKUP($A157,'B2B - Flux 1&amp;2 - UBL'!$A157:$R849,15,FALSE)=0,"",VLOOKUP($A157,'B2B - Flux 1&amp;2 - UBL'!$A157:$R849,15,FALSE))</f>
        <v/>
      </c>
      <c r="O157" s="356" t="str">
        <f>IF(VLOOKUP($A157,'B2B - Flux 1&amp;2 - UBL'!$A157:$R849,16,FALSE)=0,"",VLOOKUP($A157,'B2B - Flux 1&amp;2 - UBL'!$A157:$R849,16,FALSE))</f>
        <v/>
      </c>
      <c r="P157" s="362" t="str">
        <f>IF(VLOOKUP($A157,'B2B - Flux 1&amp;2 - UBL'!$A157:$R849,17,FALSE)=0,"",VLOOKUP($A157,'B2B - Flux 1&amp;2 - UBL'!$A157:$R849,17,FALSE))</f>
        <v xml:space="preserve">G1.13
G1.33 </v>
      </c>
      <c r="Q157" s="362" t="str">
        <f>IF(VLOOKUP($A157,'B2B - Flux 1&amp;2 - UBL'!$A157:$R849,18,FALSE)=0,"",VLOOKUP($A157,'B2B - Flux 1&amp;2 - UBL'!$A157:$R849,18,FALSE))</f>
        <v/>
      </c>
      <c r="R157" s="27"/>
    </row>
    <row r="158" spans="1:18" ht="28.5">
      <c r="A158" s="23" t="s">
        <v>205</v>
      </c>
      <c r="B158" s="22" t="s">
        <v>204</v>
      </c>
      <c r="C158" s="251" t="s">
        <v>206</v>
      </c>
      <c r="D158" s="58"/>
      <c r="E158" s="58"/>
      <c r="F158" s="58"/>
      <c r="G158" s="283" t="s">
        <v>12382</v>
      </c>
      <c r="H158" s="333" t="str">
        <f>IF(VLOOKUP($A158,'B2B - Flux 1&amp;2 - UBL'!$A158:$R850,9,FALSE)=0,"",VLOOKUP($A158,'B2B - Flux 1&amp;2 - UBL'!$A158:$R850,9,FALSE))</f>
        <v/>
      </c>
      <c r="I158" s="333" t="str">
        <f>IF(VLOOKUP($A158,'B2B - Flux 1&amp;2 - UBL'!$A158:$R850,10,FALSE)=0,"",VLOOKUP($A158,'B2B - Flux 1&amp;2 - UBL'!$A158:$R850,10,FALSE))</f>
        <v/>
      </c>
      <c r="J158" s="29" t="str">
        <f>IF(VLOOKUP($A158,'B2B - Flux 1&amp;2 - UBL'!$A158:$R849,11,FALSE)=0,"",VLOOKUP($A158,'B2B - Flux 1&amp;2 - UBL'!$A158:$R849,11,FALSE))</f>
        <v/>
      </c>
      <c r="K158" s="333" t="str">
        <f>IF(VLOOKUP($A158,'B2B - Flux 1&amp;2 - UBL'!$A158:$R850,12,FALSE)=0,"",VLOOKUP($A158,'B2B - Flux 1&amp;2 - UBL'!$A158:$R850,12,FALSE))</f>
        <v/>
      </c>
      <c r="L158" s="351" t="str">
        <f>IF(VLOOKUP($A158,'B2B - Flux 1&amp;2 - UBL'!$A158:$R850,13,FALSE)=0,"",VLOOKUP($A158,'B2B - Flux 1&amp;2 - UBL'!$A158:$R850,13,FALSE))</f>
        <v>Groupe de termes métiers fournissant des informations sur la répartition de la TVA par types.</v>
      </c>
      <c r="M158" s="377" t="str">
        <f>IF(VLOOKUP($A158,'B2B - Flux 1&amp;2 - UBL'!$A158:$R850,14,FALSE)=0,"",VLOOKUP($A158,'B2B - Flux 1&amp;2 - UBL'!$A158:$R850,14,FALSE))</f>
        <v/>
      </c>
      <c r="N158" s="378" t="str">
        <f>IF(VLOOKUP($A158,'B2B - Flux 1&amp;2 - UBL'!$A158:$R850,15,FALSE)=0,"",VLOOKUP($A158,'B2B - Flux 1&amp;2 - UBL'!$A158:$R850,15,FALSE))</f>
        <v>X</v>
      </c>
      <c r="O158" s="378" t="str">
        <f>IF(VLOOKUP($A158,'B2B - Flux 1&amp;2 - UBL'!$A158:$R850,16,FALSE)=0,"",VLOOKUP($A158,'B2B - Flux 1&amp;2 - UBL'!$A158:$R850,16,FALSE))</f>
        <v>DEMARRAGE</v>
      </c>
      <c r="P158" s="379" t="str">
        <f>IF(VLOOKUP($A158,'B2B - Flux 1&amp;2 - UBL'!$A158:$R850,17,FALSE)=0,"",VLOOKUP($A158,'B2B - Flux 1&amp;2 - UBL'!$A158:$R850,17,FALSE))</f>
        <v>G1.56</v>
      </c>
      <c r="Q158" s="379" t="str">
        <f>IF(VLOOKUP($A158,'B2B - Flux 1&amp;2 - UBL'!$A158:$R850,18,FALSE)=0,"",VLOOKUP($A158,'B2B - Flux 1&amp;2 - UBL'!$A158:$R850,18,FALSE))</f>
        <v/>
      </c>
      <c r="R158" s="333"/>
    </row>
    <row r="159" spans="1:18" ht="57">
      <c r="A159" s="36" t="s">
        <v>207</v>
      </c>
      <c r="B159" s="22" t="s">
        <v>22</v>
      </c>
      <c r="C159" s="32"/>
      <c r="D159" s="33" t="s">
        <v>208</v>
      </c>
      <c r="E159" s="33"/>
      <c r="F159" s="34"/>
      <c r="G159" s="283" t="s">
        <v>12383</v>
      </c>
      <c r="H159" s="49" t="str">
        <f>IF(VLOOKUP($A159,'B2B - Flux 1&amp;2 - UBL'!$A159:$R851,9,FALSE)=0,"",VLOOKUP($A159,'B2B - Flux 1&amp;2 - UBL'!$A159:$R851,9,FALSE))</f>
        <v>MONTANT</v>
      </c>
      <c r="I159" s="29">
        <f>IF(VLOOKUP($A159,'B2B - Flux 1&amp;2 - UBL'!$A159:$R851,10,FALSE)=0,"",VLOOKUP($A159,'B2B - Flux 1&amp;2 - UBL'!$A159:$R851,10,FALSE))</f>
        <v>19.2</v>
      </c>
      <c r="J159" s="29" t="str">
        <f>IF(VLOOKUP($A159,'B2B - Flux 1&amp;2 - UBL'!$A159:$R850,11,FALSE)=0,"",VLOOKUP($A159,'B2B - Flux 1&amp;2 - UBL'!$A159:$R850,11,FALSE))</f>
        <v/>
      </c>
      <c r="K159" s="39" t="str">
        <f>IF(VLOOKUP($A159,'B2B - Flux 1&amp;2 - UBL'!$A159:$R851,12,FALSE)=0,"",VLOOKUP($A159,'B2B - Flux 1&amp;2 - UBL'!$A159:$R851,12,FALSE))</f>
        <v/>
      </c>
      <c r="L159" s="27" t="str">
        <f>IF(VLOOKUP($A159,'B2B - Flux 1&amp;2 - UBL'!$A159:$R851,13,FALSE)=0,"",VLOOKUP($A159,'B2B - Flux 1&amp;2 - UBL'!$A159:$R851,13,FALSE))</f>
        <v>Somme de tous les montants imposables assujettis à un code et à un taux de type de TVA spécifiques (si le Taux de type de TVA est applicable).</v>
      </c>
      <c r="M159" s="283" t="str">
        <f>IF(VLOOKUP($A159,'B2B - Flux 1&amp;2 - UBL'!$A159:$R851,14,FALSE)=0,"",VLOOKUP($A159,'B2B - Flux 1&amp;2 - UBL'!$A159:$R851,14,FALSE))</f>
        <v>Somme du montant net des lignes de facture, moins les remises plus les charges ou frais au niveau du document qui sont assujettis à un code et à un taux de type de TVA spécifiques (si le Taux de type de TVA est applicable).</v>
      </c>
      <c r="N159" s="356" t="str">
        <f>IF(VLOOKUP($A159,'B2B - Flux 1&amp;2 - UBL'!$A159:$R851,15,FALSE)=0,"",VLOOKUP($A159,'B2B - Flux 1&amp;2 - UBL'!$A159:$R851,15,FALSE))</f>
        <v>X</v>
      </c>
      <c r="O159" s="356" t="str">
        <f>IF(VLOOKUP($A159,'B2B - Flux 1&amp;2 - UBL'!$A159:$R851,16,FALSE)=0,"",VLOOKUP($A159,'B2B - Flux 1&amp;2 - UBL'!$A159:$R851,16,FALSE))</f>
        <v>DEMARRAGE</v>
      </c>
      <c r="P159" s="362" t="str">
        <f>IF(VLOOKUP($A159,'B2B - Flux 1&amp;2 - UBL'!$A159:$R851,17,FALSE)=0,"",VLOOKUP($A159,'B2B - Flux 1&amp;2 - UBL'!$A159:$R851,17,FALSE))</f>
        <v>G1.13
G1.54</v>
      </c>
      <c r="Q159" s="362" t="str">
        <f>IF(VLOOKUP($A159,'B2B - Flux 1&amp;2 - UBL'!$A159:$R851,18,FALSE)=0,"",VLOOKUP($A159,'B2B - Flux 1&amp;2 - UBL'!$A159:$R851,18,FALSE))</f>
        <v/>
      </c>
      <c r="R159" s="27"/>
    </row>
    <row r="160" spans="1:18" ht="42.75">
      <c r="A160" s="36" t="s">
        <v>209</v>
      </c>
      <c r="B160" s="22" t="s">
        <v>22</v>
      </c>
      <c r="C160" s="32"/>
      <c r="D160" s="33" t="s">
        <v>210</v>
      </c>
      <c r="E160" s="33"/>
      <c r="F160" s="34"/>
      <c r="G160" s="283" t="s">
        <v>12384</v>
      </c>
      <c r="H160" s="49" t="str">
        <f>IF(VLOOKUP($A160,'B2B - Flux 1&amp;2 - UBL'!$A160:$R852,9,FALSE)=0,"",VLOOKUP($A160,'B2B - Flux 1&amp;2 - UBL'!$A160:$R852,9,FALSE))</f>
        <v>MONTANT</v>
      </c>
      <c r="I160" s="29">
        <f>IF(VLOOKUP($A160,'B2B - Flux 1&amp;2 - UBL'!$A160:$R852,10,FALSE)=0,"",VLOOKUP($A160,'B2B - Flux 1&amp;2 - UBL'!$A160:$R852,10,FALSE))</f>
        <v>19.2</v>
      </c>
      <c r="J160" s="29" t="str">
        <f>IF(VLOOKUP($A160,'B2B - Flux 1&amp;2 - UBL'!$A160:$R851,11,FALSE)=0,"",VLOOKUP($A160,'B2B - Flux 1&amp;2 - UBL'!$A160:$R851,11,FALSE))</f>
        <v/>
      </c>
      <c r="K160" s="39" t="str">
        <f>IF(VLOOKUP($A160,'B2B - Flux 1&amp;2 - UBL'!$A160:$R852,12,FALSE)=0,"",VLOOKUP($A160,'B2B - Flux 1&amp;2 - UBL'!$A160:$R852,12,FALSE))</f>
        <v/>
      </c>
      <c r="L160" s="27" t="str">
        <f>IF(VLOOKUP($A160,'B2B - Flux 1&amp;2 - UBL'!$A160:$R852,13,FALSE)=0,"",VLOOKUP($A160,'B2B - Flux 1&amp;2 - UBL'!$A160:$R852,13,FALSE))</f>
        <v>Montant total de la TVA pour un type donné de TVA.</v>
      </c>
      <c r="M160" s="283" t="str">
        <f>IF(VLOOKUP($A160,'B2B - Flux 1&amp;2 - UBL'!$A160:$R852,14,FALSE)=0,"",VLOOKUP($A160,'B2B - Flux 1&amp;2 - UBL'!$A160:$R852,14,FALSE))</f>
        <v>S'obtient en multipliant la Base d'imposition du type de TVA par le Taux de type de TVA du type correspondant.</v>
      </c>
      <c r="N160" s="356" t="str">
        <f>IF(VLOOKUP($A160,'B2B - Flux 1&amp;2 - UBL'!$A160:$R852,15,FALSE)=0,"",VLOOKUP($A160,'B2B - Flux 1&amp;2 - UBL'!$A160:$R852,15,FALSE))</f>
        <v>X</v>
      </c>
      <c r="O160" s="356" t="str">
        <f>IF(VLOOKUP($A160,'B2B - Flux 1&amp;2 - UBL'!$A160:$R852,16,FALSE)=0,"",VLOOKUP($A160,'B2B - Flux 1&amp;2 - UBL'!$A160:$R852,16,FALSE))</f>
        <v>DEMARRAGE</v>
      </c>
      <c r="P160" s="362" t="str">
        <f>IF(VLOOKUP($A160,'B2B - Flux 1&amp;2 - UBL'!$A160:$R852,17,FALSE)=0,"",VLOOKUP($A160,'B2B - Flux 1&amp;2 - UBL'!$A160:$R852,17,FALSE))</f>
        <v>G1.13
G1.51
G1.53</v>
      </c>
      <c r="Q160" s="362" t="str">
        <f>IF(VLOOKUP($A160,'B2B - Flux 1&amp;2 - UBL'!$A160:$R852,18,FALSE)=0,"",VLOOKUP($A160,'B2B - Flux 1&amp;2 - UBL'!$A160:$R852,18,FALSE))</f>
        <v/>
      </c>
      <c r="R160" s="27"/>
    </row>
    <row r="161" spans="1:18" ht="171">
      <c r="A161" s="36" t="s">
        <v>212</v>
      </c>
      <c r="B161" s="22" t="s">
        <v>22</v>
      </c>
      <c r="C161" s="32"/>
      <c r="D161" s="33" t="s">
        <v>213</v>
      </c>
      <c r="E161" s="33"/>
      <c r="F161" s="34"/>
      <c r="G161" s="283" t="s">
        <v>12385</v>
      </c>
      <c r="H161" s="30" t="str">
        <f>IF(VLOOKUP($A161,'B2B - Flux 1&amp;2 - UBL'!$A161:$R853,9,FALSE)=0,"",VLOOKUP($A161,'B2B - Flux 1&amp;2 - UBL'!$A161:$R853,9,FALSE))</f>
        <v>CODE</v>
      </c>
      <c r="I161" s="29">
        <f>IF(VLOOKUP($A161,'B2B - Flux 1&amp;2 - UBL'!$A161:$R853,10,FALSE)=0,"",VLOOKUP($A161,'B2B - Flux 1&amp;2 - UBL'!$A161:$R853,10,FALSE))</f>
        <v>2</v>
      </c>
      <c r="J161" s="29" t="str">
        <f>IF(VLOOKUP($A161,'B2B - Flux 1&amp;2 - UBL'!$A161:$R852,11,FALSE)=0,"",VLOOKUP($A161,'B2B - Flux 1&amp;2 - UBL'!$A161:$R852,11,FALSE))</f>
        <v>UNTDID 5305</v>
      </c>
      <c r="K161" s="57" t="str">
        <f>IF(VLOOKUP($A161,'B2B - Flux 1&amp;2 - UBL'!$A161:$R853,12,FALSE)=0,"",VLOOKUP($A161,'B2B - Flux 1&amp;2 - UBL'!$A161:$R853,12,FALSE))</f>
        <v>Seules les codes de catégorie de TVA suivants seront acceptés: 
S = Taux de TVA standard
Z = Taux de TVA égal à 0 (non applicable en France)
E = Exempté de TVA
AE = Autoliquidation de TVA
K = Autoliquidation pour cause de livraison intracommunautaire
G = Exempté de TVA pour Export hors UE
O = Hors du périmètre d'application de la TVA
L = Iles Canaries
M = Ceuta et Mellila</v>
      </c>
      <c r="L161" s="27" t="str">
        <f>IF(VLOOKUP($A161,'B2B - Flux 1&amp;2 - UBL'!$A161:$R853,13,FALSE)=0,"",VLOOKUP($A161,'B2B - Flux 1&amp;2 - UBL'!$A161:$R853,13,FALSE))</f>
        <v>Identification codée d’un type de TVA.</v>
      </c>
      <c r="M161" s="283" t="str">
        <f>IF(VLOOKUP($A161,'B2B - Flux 1&amp;2 - UBL'!$A161:$R853,14,FALSE)=0,"",VLOOKUP($A161,'B2B - Flux 1&amp;2 - UBL'!$A161:$R853,14,FALSE))</f>
        <v>Les entrées suivantes de l'UNTDID 5305 [6] sont utilisées:
- Liable for VAT in a standard way
- Liable for VAT with a percentage rate of 0 (zero).
- Exempt from VAT/IGIC/IPSI.
- Reverse charge VAT/IGIC/IPSI rules apply.
- VAT/IGIC/IPSI not levied due to Intra-community supply rules.
- VAT/IGIC/IPSI not levied due to export outside of the EU.
- Sale is not subject to VAT/IGIC/IPSI.
- Liable for IGIC (Canary) tax
- Liable for IPSI (Ceuta/Melilla) tax</v>
      </c>
      <c r="N161" s="356" t="str">
        <f>IF(VLOOKUP($A161,'B2B - Flux 1&amp;2 - UBL'!$A161:$R853,15,FALSE)=0,"",VLOOKUP($A161,'B2B - Flux 1&amp;2 - UBL'!$A161:$R853,15,FALSE))</f>
        <v>X</v>
      </c>
      <c r="O161" s="356" t="str">
        <f>IF(VLOOKUP($A161,'B2B - Flux 1&amp;2 - UBL'!$A161:$R853,16,FALSE)=0,"",VLOOKUP($A161,'B2B - Flux 1&amp;2 - UBL'!$A161:$R853,16,FALSE))</f>
        <v>DEMARRAGE</v>
      </c>
      <c r="P161" s="362" t="str">
        <f>IF(VLOOKUP($A161,'B2B - Flux 1&amp;2 - UBL'!$A161:$R853,17,FALSE)=0,"",VLOOKUP($A161,'B2B - Flux 1&amp;2 - UBL'!$A161:$R853,17,FALSE))</f>
        <v/>
      </c>
      <c r="Q161" s="362" t="str">
        <f>IF(VLOOKUP($A161,'B2B - Flux 1&amp;2 - UBL'!$A161:$R853,18,FALSE)=0,"",VLOOKUP($A161,'B2B - Flux 1&amp;2 - UBL'!$A161:$R853,18,FALSE))</f>
        <v/>
      </c>
      <c r="R161" s="27"/>
    </row>
    <row r="162" spans="1:18" ht="28.5">
      <c r="A162" s="36" t="s">
        <v>214</v>
      </c>
      <c r="B162" s="22" t="s">
        <v>39</v>
      </c>
      <c r="C162" s="32"/>
      <c r="D162" s="33" t="s">
        <v>215</v>
      </c>
      <c r="E162" s="38"/>
      <c r="F162" s="34"/>
      <c r="G162" s="283" t="s">
        <v>12386</v>
      </c>
      <c r="H162" s="30" t="str">
        <f>IF(VLOOKUP($A162,'B2B - Flux 1&amp;2 - UBL'!$A162:$R854,9,FALSE)=0,"",VLOOKUP($A162,'B2B - Flux 1&amp;2 - UBL'!$A162:$R854,9,FALSE))</f>
        <v>POURCENTAGE</v>
      </c>
      <c r="I162" s="29" t="str">
        <f>IF(VLOOKUP($A162,'B2B - Flux 1&amp;2 - UBL'!$A162:$R854,10,FALSE)=0,"",VLOOKUP($A162,'B2B - Flux 1&amp;2 - UBL'!$A162:$R854,10,FALSE))</f>
        <v/>
      </c>
      <c r="J162" s="29" t="str">
        <f>IF(VLOOKUP($A162,'B2B - Flux 1&amp;2 - UBL'!$A162:$R853,11,FALSE)=0,"",VLOOKUP($A162,'B2B - Flux 1&amp;2 - UBL'!$A162:$R853,11,FALSE))</f>
        <v/>
      </c>
      <c r="K162" s="27" t="str">
        <f>IF(VLOOKUP($A162,'B2B - Flux 1&amp;2 - UBL'!$A162:$R854,12,FALSE)=0,"",VLOOKUP($A162,'B2B - Flux 1&amp;2 - UBL'!$A162:$R854,12,FALSE))</f>
        <v/>
      </c>
      <c r="L162" s="27" t="str">
        <f>IF(VLOOKUP($A162,'B2B - Flux 1&amp;2 - UBL'!$A162:$R854,13,FALSE)=0,"",VLOOKUP($A162,'B2B - Flux 1&amp;2 - UBL'!$A162:$R854,13,FALSE))</f>
        <v>Taux de TVA, exprimé sous forme de pourcentage, applicable au type de TVA correspondant.</v>
      </c>
      <c r="M162" s="283" t="str">
        <f>IF(VLOOKUP($A162,'B2B - Flux 1&amp;2 - UBL'!$A162:$R854,14,FALSE)=0,"",VLOOKUP($A162,'B2B - Flux 1&amp;2 - UBL'!$A162:$R854,14,FALSE))</f>
        <v>Le Code de type de TVA et le Taux de type de TVA doivent être cohérents.</v>
      </c>
      <c r="N162" s="356" t="str">
        <f>IF(VLOOKUP($A162,'B2B - Flux 1&amp;2 - UBL'!$A162:$R854,15,FALSE)=0,"",VLOOKUP($A162,'B2B - Flux 1&amp;2 - UBL'!$A162:$R854,15,FALSE))</f>
        <v>X</v>
      </c>
      <c r="O162" s="356" t="str">
        <f>IF(VLOOKUP($A162,'B2B - Flux 1&amp;2 - UBL'!$A162:$R854,16,FALSE)=0,"",VLOOKUP($A162,'B2B - Flux 1&amp;2 - UBL'!$A162:$R854,16,FALSE))</f>
        <v>DEMARRAGE</v>
      </c>
      <c r="P162" s="362" t="str">
        <f>IF(VLOOKUP($A162,'B2B - Flux 1&amp;2 - UBL'!$A162:$R854,17,FALSE)=0,"",VLOOKUP($A162,'B2B - Flux 1&amp;2 - UBL'!$A162:$R854,17,FALSE))</f>
        <v>G1.24</v>
      </c>
      <c r="Q162" s="362" t="str">
        <f>IF(VLOOKUP($A162,'B2B - Flux 1&amp;2 - UBL'!$A162:$R854,18,FALSE)=0,"",VLOOKUP($A162,'B2B - Flux 1&amp;2 - UBL'!$A162:$R854,18,FALSE))</f>
        <v/>
      </c>
      <c r="R162" s="27"/>
    </row>
    <row r="163" spans="1:18" ht="28.5">
      <c r="A163" s="36" t="s">
        <v>218</v>
      </c>
      <c r="B163" s="22" t="s">
        <v>39</v>
      </c>
      <c r="C163" s="32"/>
      <c r="D163" s="33" t="s">
        <v>219</v>
      </c>
      <c r="E163" s="33"/>
      <c r="F163" s="34"/>
      <c r="G163" s="283" t="s">
        <v>12387</v>
      </c>
      <c r="H163" s="30" t="str">
        <f>IF(VLOOKUP($A163,'B2B - Flux 1&amp;2 - UBL'!$A163:$R855,9,FALSE)=0,"",VLOOKUP($A163,'B2B - Flux 1&amp;2 - UBL'!$A163:$R855,9,FALSE))</f>
        <v>TEXTE</v>
      </c>
      <c r="I163" s="29">
        <f>IF(VLOOKUP($A163,'B2B - Flux 1&amp;2 - UBL'!$A163:$R855,10,FALSE)=0,"",VLOOKUP($A163,'B2B - Flux 1&amp;2 - UBL'!$A163:$R855,10,FALSE))</f>
        <v>1024</v>
      </c>
      <c r="J163" s="29" t="str">
        <f>IF(VLOOKUP($A163,'B2B - Flux 1&amp;2 - UBL'!$A163:$R854,11,FALSE)=0,"",VLOOKUP($A163,'B2B - Flux 1&amp;2 - UBL'!$A163:$R854,11,FALSE))</f>
        <v/>
      </c>
      <c r="K163" s="57" t="str">
        <f>IF(VLOOKUP($A163,'B2B - Flux 1&amp;2 - UBL'!$A163:$R855,12,FALSE)=0,"",VLOOKUP($A163,'B2B - Flux 1&amp;2 - UBL'!$A163:$R855,12,FALSE))</f>
        <v/>
      </c>
      <c r="L163" s="27" t="str">
        <f>IF(VLOOKUP($A163,'B2B - Flux 1&amp;2 - UBL'!$A163:$R855,13,FALSE)=0,"",VLOOKUP($A163,'B2B - Flux 1&amp;2 - UBL'!$A163:$R855,13,FALSE))</f>
        <v>Énoncé expliquant pourquoi un montant est exonéré de TVA.</v>
      </c>
      <c r="M163" s="283" t="str">
        <f>IF(VLOOKUP($A163,'B2B - Flux 1&amp;2 - UBL'!$A163:$R855,14,FALSE)=0,"",VLOOKUP($A163,'B2B - Flux 1&amp;2 - UBL'!$A163:$R855,14,FALSE))</f>
        <v>Articles 226 items 11 to 15 Directive 2006/112/EN</v>
      </c>
      <c r="N163" s="356" t="str">
        <f>IF(VLOOKUP($A163,'B2B - Flux 1&amp;2 - UBL'!$A163:$R855,15,FALSE)=0,"",VLOOKUP($A163,'B2B - Flux 1&amp;2 - UBL'!$A163:$R855,15,FALSE))</f>
        <v>X</v>
      </c>
      <c r="O163" s="356" t="str">
        <f>IF(VLOOKUP($A163,'B2B - Flux 1&amp;2 - UBL'!$A163:$R855,16,FALSE)=0,"",VLOOKUP($A163,'B2B - Flux 1&amp;2 - UBL'!$A163:$R855,16,FALSE))</f>
        <v>DEMARRAGE</v>
      </c>
      <c r="P163" s="362" t="str">
        <f>IF(VLOOKUP($A163,'B2B - Flux 1&amp;2 - UBL'!$A163:$R855,17,FALSE)=0,"",VLOOKUP($A163,'B2B - Flux 1&amp;2 - UBL'!$A163:$R855,17,FALSE))</f>
        <v>P1.08
G1.40</v>
      </c>
      <c r="Q163" s="362" t="str">
        <f>IF(VLOOKUP($A163,'B2B - Flux 1&amp;2 - UBL'!$A163:$R855,18,FALSE)=0,"",VLOOKUP($A163,'B2B - Flux 1&amp;2 - UBL'!$A163:$R855,18,FALSE))</f>
        <v/>
      </c>
      <c r="R163" s="27"/>
    </row>
    <row r="164" spans="1:18" ht="28.5">
      <c r="A164" s="36" t="s">
        <v>220</v>
      </c>
      <c r="B164" s="22" t="s">
        <v>39</v>
      </c>
      <c r="C164" s="32"/>
      <c r="D164" s="33" t="s">
        <v>221</v>
      </c>
      <c r="E164" s="33"/>
      <c r="F164" s="34"/>
      <c r="G164" s="283" t="s">
        <v>12388</v>
      </c>
      <c r="H164" s="30" t="str">
        <f>IF(VLOOKUP($A164,'B2B - Flux 1&amp;2 - UBL'!$A164:$R856,9,FALSE)=0,"",VLOOKUP($A164,'B2B - Flux 1&amp;2 - UBL'!$A164:$R856,9,FALSE))</f>
        <v>CODE</v>
      </c>
      <c r="I164" s="29">
        <f>IF(VLOOKUP($A164,'B2B - Flux 1&amp;2 - UBL'!$A164:$R856,10,FALSE)=0,"",VLOOKUP($A164,'B2B - Flux 1&amp;2 - UBL'!$A164:$R856,10,FALSE))</f>
        <v>30</v>
      </c>
      <c r="J164" s="29" t="str">
        <f>IF(VLOOKUP($A164,'B2B - Flux 1&amp;2 - UBL'!$A164:$R855,11,FALSE)=0,"",VLOOKUP($A164,'B2B - Flux 1&amp;2 - UBL'!$A164:$R855,11,FALSE))</f>
        <v>EN16931 Codelists</v>
      </c>
      <c r="K164" s="57" t="str">
        <f>IF(VLOOKUP($A164,'B2B - Flux 1&amp;2 - UBL'!$A164:$R856,12,FALSE)=0,"",VLOOKUP($A164,'B2B - Flux 1&amp;2 - UBL'!$A164:$R856,12,FALSE))</f>
        <v/>
      </c>
      <c r="L164" s="27" t="str">
        <f>IF(VLOOKUP($A164,'B2B - Flux 1&amp;2 - UBL'!$A164:$R856,13,FALSE)=0,"",VLOOKUP($A164,'B2B - Flux 1&amp;2 - UBL'!$A164:$R856,13,FALSE))</f>
        <v>Code expliquant pourquoi un montant est exonéré de TVA.</v>
      </c>
      <c r="M164" s="283" t="str">
        <f>IF(VLOOKUP($A164,'B2B - Flux 1&amp;2 - UBL'!$A164:$R856,14,FALSE)=0,"",VLOOKUP($A164,'B2B - Flux 1&amp;2 - UBL'!$A164:$R856,14,FALSE))</f>
        <v>Liste de codes issue et maintenue par le CEF</v>
      </c>
      <c r="N164" s="356" t="str">
        <f>IF(VLOOKUP($A164,'B2B - Flux 1&amp;2 - UBL'!$A164:$R856,15,FALSE)=0,"",VLOOKUP($A164,'B2B - Flux 1&amp;2 - UBL'!$A164:$R856,15,FALSE))</f>
        <v>X</v>
      </c>
      <c r="O164" s="356" t="str">
        <f>IF(VLOOKUP($A164,'B2B - Flux 1&amp;2 - UBL'!$A164:$R856,16,FALSE)=0,"",VLOOKUP($A164,'B2B - Flux 1&amp;2 - UBL'!$A164:$R856,16,FALSE))</f>
        <v>DEMARRAGE</v>
      </c>
      <c r="P164" s="362" t="str">
        <f>IF(VLOOKUP($A164,'B2B - Flux 1&amp;2 - UBL'!$A164:$R856,17,FALSE)=0,"",VLOOKUP($A164,'B2B - Flux 1&amp;2 - UBL'!$A164:$R856,17,FALSE))</f>
        <v>G1.40</v>
      </c>
      <c r="Q164" s="362" t="str">
        <f>IF(VLOOKUP($A164,'B2B - Flux 1&amp;2 - UBL'!$A164:$R856,18,FALSE)=0,"",VLOOKUP($A164,'B2B - Flux 1&amp;2 - UBL'!$A164:$R856,18,FALSE))</f>
        <v/>
      </c>
      <c r="R164" s="27"/>
    </row>
    <row r="165" spans="1:18" ht="128.25">
      <c r="A165" s="23" t="s">
        <v>11913</v>
      </c>
      <c r="B165" s="22" t="s">
        <v>45</v>
      </c>
      <c r="C165" s="251" t="s">
        <v>11914</v>
      </c>
      <c r="D165" s="58"/>
      <c r="E165" s="58"/>
      <c r="F165" s="58"/>
      <c r="G165" s="283" t="s">
        <v>12389</v>
      </c>
      <c r="H165" s="333" t="str">
        <f>IF(VLOOKUP($A165,'B2B - Flux 1&amp;2 - UBL'!$A165:$R857,9,FALSE)=0,"",VLOOKUP($A165,'B2B - Flux 1&amp;2 - UBL'!$A165:$R857,9,FALSE))</f>
        <v/>
      </c>
      <c r="I165" s="333" t="str">
        <f>IF(VLOOKUP($A165,'B2B - Flux 1&amp;2 - UBL'!$A165:$R857,10,FALSE)=0,"",VLOOKUP($A165,'B2B - Flux 1&amp;2 - UBL'!$A165:$R857,10,FALSE))</f>
        <v/>
      </c>
      <c r="J165" s="29" t="str">
        <f>IF(VLOOKUP($A165,'B2B - Flux 1&amp;2 - UBL'!$A165:$R856,11,FALSE)=0,"",VLOOKUP($A165,'B2B - Flux 1&amp;2 - UBL'!$A165:$R856,11,FALSE))</f>
        <v/>
      </c>
      <c r="K165" s="333" t="str">
        <f>IF(VLOOKUP($A165,'B2B - Flux 1&amp;2 - UBL'!$A165:$R857,12,FALSE)=0,"",VLOOKUP($A165,'B2B - Flux 1&amp;2 - UBL'!$A165:$R857,12,FALSE))</f>
        <v/>
      </c>
      <c r="L165" s="351" t="str">
        <f>IF(VLOOKUP($A165,'B2B - Flux 1&amp;2 - UBL'!$A165:$R857,13,FALSE)=0,"",VLOOKUP($A165,'B2B - Flux 1&amp;2 - UBL'!$A165:$R857,13,FALSE))</f>
        <v>Groupe de termes métiers fournissant des informations sur les documents justificatifs additionnels étayant les demandes formulées dans la Facture.</v>
      </c>
      <c r="M165" s="377" t="str">
        <f>IF(VLOOKUP($A165,'B2B - Flux 1&amp;2 - UBL'!$A165:$R857,14,FALSE)=0,"",VLOOKUP($A165,'B2B - Flux 1&amp;2 - UBL'!$A165:$R857,14,FALSE))</f>
        <v>Les documents justificatifs additionnels peuvent être utilisés pour référencer un numéro de document censé être connu du Destinataire, un document externe (référencé par une adresse URL) ou un document intégré (tel qu'un relevé périodique au format PDF). Le recours à un lien vers un document externe est nécessaire, par exemple, dans le cas de pièces jointes volumineuses et/ou lorsque des informations sensibles, par exemple, des services liés à la personne, doivent être séparées de la Facture elle-même.</v>
      </c>
      <c r="N165" s="378" t="str">
        <f>IF(VLOOKUP($A165,'B2B - Flux 1&amp;2 - UBL'!$A165:$R857,15,FALSE)=0,"",VLOOKUP($A165,'B2B - Flux 1&amp;2 - UBL'!$A165:$R857,15,FALSE))</f>
        <v/>
      </c>
      <c r="O165" s="378" t="str">
        <f>IF(VLOOKUP($A165,'B2B - Flux 1&amp;2 - UBL'!$A165:$R857,16,FALSE)=0,"",VLOOKUP($A165,'B2B - Flux 1&amp;2 - UBL'!$A165:$R857,16,FALSE))</f>
        <v/>
      </c>
      <c r="P165" s="379" t="str">
        <f>IF(VLOOKUP($A165,'B2B - Flux 1&amp;2 - UBL'!$A165:$R857,17,FALSE)=0,"",VLOOKUP($A165,'B2B - Flux 1&amp;2 - UBL'!$A165:$R857,17,FALSE))</f>
        <v/>
      </c>
      <c r="Q165" s="379" t="str">
        <f>IF(VLOOKUP($A165,'B2B - Flux 1&amp;2 - UBL'!$A165:$R857,18,FALSE)=0,"",VLOOKUP($A165,'B2B - Flux 1&amp;2 - UBL'!$A165:$R857,18,FALSE))</f>
        <v/>
      </c>
      <c r="R165" s="333"/>
    </row>
    <row r="166" spans="1:18" ht="57">
      <c r="A166" s="36" t="s">
        <v>11915</v>
      </c>
      <c r="B166" s="22" t="s">
        <v>22</v>
      </c>
      <c r="C166" s="32"/>
      <c r="D166" s="33" t="s">
        <v>11923</v>
      </c>
      <c r="E166" s="33"/>
      <c r="F166" s="34"/>
      <c r="G166" s="283" t="s">
        <v>12270</v>
      </c>
      <c r="H166" s="30" t="str">
        <f>IF(VLOOKUP($A166,'B2B - Flux 1&amp;2 - UBL'!$A166:$R858,9,FALSE)=0,"",VLOOKUP($A166,'B2B - Flux 1&amp;2 - UBL'!$A166:$R858,9,FALSE))</f>
        <v>REFRENCE DU DOCUMENT</v>
      </c>
      <c r="I166" s="29">
        <f>IF(VLOOKUP($A166,'B2B - Flux 1&amp;2 - UBL'!$A166:$R858,10,FALSE)=0,"",VLOOKUP($A166,'B2B - Flux 1&amp;2 - UBL'!$A166:$R858,10,FALSE))</f>
        <v>50</v>
      </c>
      <c r="J166" s="29" t="str">
        <f>IF(VLOOKUP($A166,'B2B - Flux 1&amp;2 - UBL'!$A166:$R857,11,FALSE)=0,"",VLOOKUP($A166,'B2B - Flux 1&amp;2 - UBL'!$A166:$R857,11,FALSE))</f>
        <v/>
      </c>
      <c r="K166" s="57" t="str">
        <f>IF(VLOOKUP($A166,'B2B - Flux 1&amp;2 - UBL'!$A166:$R858,12,FALSE)=0,"",VLOOKUP($A166,'B2B - Flux 1&amp;2 - UBL'!$A166:$R858,12,FALSE))</f>
        <v/>
      </c>
      <c r="L166" s="27" t="str">
        <f>IF(VLOOKUP($A166,'B2B - Flux 1&amp;2 - UBL'!$A166:$R858,13,FALSE)=0,"",VLOOKUP($A166,'B2B - Flux 1&amp;2 - UBL'!$A166:$R858,13,FALSE))</f>
        <v>Identifiant du document justificatif.</v>
      </c>
      <c r="M166" s="283" t="str">
        <f>IF(VLOOKUP($A166,'B2B - Flux 1&amp;2 - UBL'!$A166:$R858,14,FALSE)=0,"",VLOOKUP($A166,'B2B - Flux 1&amp;2 - UBL'!$A166:$R858,14,FALSE))</f>
        <v/>
      </c>
      <c r="N166" s="356" t="str">
        <f>IF(VLOOKUP($A166,'B2B - Flux 1&amp;2 - UBL'!$A166:$R858,15,FALSE)=0,"",VLOOKUP($A166,'B2B - Flux 1&amp;2 - UBL'!$A166:$R858,15,FALSE))</f>
        <v/>
      </c>
      <c r="O166" s="356" t="str">
        <f>IF(VLOOKUP($A166,'B2B - Flux 1&amp;2 - UBL'!$A166:$R858,16,FALSE)=0,"",VLOOKUP($A166,'B2B - Flux 1&amp;2 - UBL'!$A166:$R858,16,FALSE))</f>
        <v/>
      </c>
      <c r="P166" s="362" t="str">
        <f>IF(VLOOKUP($A166,'B2B - Flux 1&amp;2 - UBL'!$A166:$R858,17,FALSE)=0,"",VLOOKUP($A166,'B2B - Flux 1&amp;2 - UBL'!$A166:$R858,17,FALSE))</f>
        <v>G4.09
G4.11
G4.12
G4.13</v>
      </c>
      <c r="Q166" s="362" t="str">
        <f>IF(VLOOKUP($A166,'B2B - Flux 1&amp;2 - UBL'!$A166:$R858,18,FALSE)=0,"",VLOOKUP($A166,'B2B - Flux 1&amp;2 - UBL'!$A166:$R858,18,FALSE))</f>
        <v/>
      </c>
      <c r="R166" s="27"/>
    </row>
    <row r="167" spans="1:18" ht="28.5">
      <c r="A167" s="36" t="s">
        <v>11916</v>
      </c>
      <c r="B167" s="22" t="s">
        <v>39</v>
      </c>
      <c r="C167" s="32"/>
      <c r="D167" s="33" t="s">
        <v>11920</v>
      </c>
      <c r="E167" s="33"/>
      <c r="F167" s="34"/>
      <c r="G167" s="283" t="s">
        <v>12390</v>
      </c>
      <c r="H167" s="30" t="str">
        <f>IF(VLOOKUP($A167,'B2B - Flux 1&amp;2 - UBL'!$A167:$R859,9,FALSE)=0,"",VLOOKUP($A167,'B2B - Flux 1&amp;2 - UBL'!$A167:$R859,9,FALSE))</f>
        <v>TEXTE</v>
      </c>
      <c r="I167" s="29">
        <f>IF(VLOOKUP($A167,'B2B - Flux 1&amp;2 - UBL'!$A167:$R859,10,FALSE)=0,"",VLOOKUP($A167,'B2B - Flux 1&amp;2 - UBL'!$A167:$R859,10,FALSE))</f>
        <v>100</v>
      </c>
      <c r="J167" s="29" t="str">
        <f>IF(VLOOKUP($A167,'B2B - Flux 1&amp;2 - UBL'!$A167:$R858,11,FALSE)=0,"",VLOOKUP($A167,'B2B - Flux 1&amp;2 - UBL'!$A167:$R858,11,FALSE))</f>
        <v/>
      </c>
      <c r="K167" s="57" t="str">
        <f>IF(VLOOKUP($A167,'B2B - Flux 1&amp;2 - UBL'!$A167:$R859,12,FALSE)=0,"",VLOOKUP($A167,'B2B - Flux 1&amp;2 - UBL'!$A167:$R859,12,FALSE))</f>
        <v/>
      </c>
      <c r="L167" s="27" t="str">
        <f>IF(VLOOKUP($A167,'B2B - Flux 1&amp;2 - UBL'!$A167:$R859,13,FALSE)=0,"",VLOOKUP($A167,'B2B - Flux 1&amp;2 - UBL'!$A167:$R859,13,FALSE))</f>
        <v>Description du document justificatif.</v>
      </c>
      <c r="M167" s="283" t="str">
        <f>IF(VLOOKUP($A167,'B2B - Flux 1&amp;2 - UBL'!$A167:$R859,14,FALSE)=0,"",VLOOKUP($A167,'B2B - Flux 1&amp;2 - UBL'!$A167:$R859,14,FALSE))</f>
        <v>Exemple : feuille de temps, rapport d'utilisation, etc.</v>
      </c>
      <c r="N167" s="356" t="str">
        <f>IF(VLOOKUP($A167,'B2B - Flux 1&amp;2 - UBL'!$A167:$R859,15,FALSE)=0,"",VLOOKUP($A167,'B2B - Flux 1&amp;2 - UBL'!$A167:$R859,15,FALSE))</f>
        <v/>
      </c>
      <c r="O167" s="356" t="str">
        <f>IF(VLOOKUP($A167,'B2B - Flux 1&amp;2 - UBL'!$A167:$R859,16,FALSE)=0,"",VLOOKUP($A167,'B2B - Flux 1&amp;2 - UBL'!$A167:$R859,16,FALSE))</f>
        <v/>
      </c>
      <c r="P167" s="362" t="str">
        <f>IF(VLOOKUP($A167,'B2B - Flux 1&amp;2 - UBL'!$A167:$R859,17,FALSE)=0,"",VLOOKUP($A167,'B2B - Flux 1&amp;2 - UBL'!$A167:$R859,17,FALSE))</f>
        <v/>
      </c>
      <c r="Q167" s="362" t="str">
        <f>IF(VLOOKUP($A167,'B2B - Flux 1&amp;2 - UBL'!$A167:$R859,18,FALSE)=0,"",VLOOKUP($A167,'B2B - Flux 1&amp;2 - UBL'!$A167:$R859,18,FALSE))</f>
        <v/>
      </c>
      <c r="R167" s="27"/>
    </row>
    <row r="168" spans="1:18" ht="71.25">
      <c r="A168" s="36" t="s">
        <v>11917</v>
      </c>
      <c r="B168" s="22" t="s">
        <v>39</v>
      </c>
      <c r="C168" s="32"/>
      <c r="D168" s="33" t="s">
        <v>11921</v>
      </c>
      <c r="E168" s="38"/>
      <c r="F168" s="34"/>
      <c r="G168" s="283" t="s">
        <v>12391</v>
      </c>
      <c r="H168" s="30" t="str">
        <f>IF(VLOOKUP($A168,'B2B - Flux 1&amp;2 - UBL'!$A168:$R860,9,FALSE)=0,"",VLOOKUP($A168,'B2B - Flux 1&amp;2 - UBL'!$A168:$R860,9,FALSE))</f>
        <v>TEXTE</v>
      </c>
      <c r="I168" s="29">
        <f>IF(VLOOKUP($A168,'B2B - Flux 1&amp;2 - UBL'!$A168:$R860,10,FALSE)=0,"",VLOOKUP($A168,'B2B - Flux 1&amp;2 - UBL'!$A168:$R860,10,FALSE))</f>
        <v>100</v>
      </c>
      <c r="J168" s="29" t="str">
        <f>IF(VLOOKUP($A168,'B2B - Flux 1&amp;2 - UBL'!$A168:$R859,11,FALSE)=0,"",VLOOKUP($A168,'B2B - Flux 1&amp;2 - UBL'!$A168:$R859,11,FALSE))</f>
        <v/>
      </c>
      <c r="K168" s="57" t="str">
        <f>IF(VLOOKUP($A168,'B2B - Flux 1&amp;2 - UBL'!$A168:$R860,12,FALSE)=0,"",VLOOKUP($A168,'B2B - Flux 1&amp;2 - UBL'!$A168:$R860,12,FALSE))</f>
        <v/>
      </c>
      <c r="L168" s="27" t="str">
        <f>IF(VLOOKUP($A168,'B2B - Flux 1&amp;2 - UBL'!$A168:$R860,13,FALSE)=0,"",VLOOKUP($A168,'B2B - Flux 1&amp;2 - UBL'!$A168:$R860,13,FALSE))</f>
        <v>Adresse URL (Uniform Resource Locator) qui identifie l’emplacement du document externe.</v>
      </c>
      <c r="M168" s="283" t="str">
        <f>IF(VLOOKUP($A168,'B2B - Flux 1&amp;2 - UBL'!$A168:$R860,14,FALSE)=0,"",VLOOKUP($A168,'B2B - Flux 1&amp;2 - UBL'!$A168:$R860,14,FALSE))</f>
        <v>Moyen de localiser la ressource en décrivant son mécanisme d'accès primaire, par exemple http:// ou ftp://.
L'Emplacement de document externe doit être utilisé si l'Acheteur exige des informations supplémentaires étayant la facture.</v>
      </c>
      <c r="N168" s="356" t="str">
        <f>IF(VLOOKUP($A168,'B2B - Flux 1&amp;2 - UBL'!$A168:$R860,15,FALSE)=0,"",VLOOKUP($A168,'B2B - Flux 1&amp;2 - UBL'!$A168:$R860,15,FALSE))</f>
        <v/>
      </c>
      <c r="O168" s="356" t="str">
        <f>IF(VLOOKUP($A168,'B2B - Flux 1&amp;2 - UBL'!$A168:$R860,16,FALSE)=0,"",VLOOKUP($A168,'B2B - Flux 1&amp;2 - UBL'!$A168:$R860,16,FALSE))</f>
        <v/>
      </c>
      <c r="P168" s="362" t="str">
        <f>IF(VLOOKUP($A168,'B2B - Flux 1&amp;2 - UBL'!$A168:$R860,17,FALSE)=0,"",VLOOKUP($A168,'B2B - Flux 1&amp;2 - UBL'!$A168:$R860,17,FALSE))</f>
        <v/>
      </c>
      <c r="Q168" s="362" t="str">
        <f>IF(VLOOKUP($A168,'B2B - Flux 1&amp;2 - UBL'!$A168:$R860,18,FALSE)=0,"",VLOOKUP($A168,'B2B - Flux 1&amp;2 - UBL'!$A168:$R860,18,FALSE))</f>
        <v/>
      </c>
      <c r="R168" s="27"/>
    </row>
    <row r="169" spans="1:18" ht="42.75">
      <c r="A169" s="36" t="s">
        <v>11918</v>
      </c>
      <c r="B169" s="22" t="s">
        <v>39</v>
      </c>
      <c r="C169" s="32"/>
      <c r="D169" s="33" t="s">
        <v>11922</v>
      </c>
      <c r="E169" s="38"/>
      <c r="F169" s="34"/>
      <c r="G169" s="283" t="s">
        <v>12392</v>
      </c>
      <c r="H169" s="30" t="str">
        <f>IF(VLOOKUP($A169,'B2B - Flux 1&amp;2 - UBL'!$A169:$R861,9,FALSE)=0,"",VLOOKUP($A169,'B2B - Flux 1&amp;2 - UBL'!$A169:$R861,9,FALSE))</f>
        <v>OBJET BIN</v>
      </c>
      <c r="I169" s="29" t="str">
        <f>IF(VLOOKUP($A169,'B2B - Flux 1&amp;2 - UBL'!$A169:$R861,10,FALSE)=0,"",VLOOKUP($A169,'B2B - Flux 1&amp;2 - UBL'!$A169:$R861,10,FALSE))</f>
        <v/>
      </c>
      <c r="J169" s="29" t="str">
        <f>IF(VLOOKUP($A169,'B2B - Flux 1&amp;2 - UBL'!$A169:$R860,11,FALSE)=0,"",VLOOKUP($A169,'B2B - Flux 1&amp;2 - UBL'!$A169:$R860,11,FALSE))</f>
        <v/>
      </c>
      <c r="K169" s="57" t="str">
        <f>IF(VLOOKUP($A169,'B2B - Flux 1&amp;2 - UBL'!$A169:$R861,12,FALSE)=0,"",VLOOKUP($A169,'B2B - Flux 1&amp;2 - UBL'!$A169:$R861,12,FALSE))</f>
        <v/>
      </c>
      <c r="L169" s="27" t="str">
        <f>IF(VLOOKUP($A169,'B2B - Flux 1&amp;2 - UBL'!$A169:$R861,13,FALSE)=0,"",VLOOKUP($A169,'B2B - Flux 1&amp;2 - UBL'!$A169:$R861,13,FALSE))</f>
        <v>Document annexe intégré sous forme d'objet binaire.</v>
      </c>
      <c r="M169" s="283" t="str">
        <f>IF(VLOOKUP($A169,'B2B - Flux 1&amp;2 - UBL'!$A169:$R861,14,FALSE)=0,"",VLOOKUP($A169,'B2B - Flux 1&amp;2 - UBL'!$A169:$R861,14,FALSE))</f>
        <v>Le Document joint est utilisé lorsque de la documentation doit être stockée avec la Facture à des fins de référence ultérieure ou d'audit.</v>
      </c>
      <c r="N169" s="356" t="str">
        <f>IF(VLOOKUP($A169,'B2B - Flux 1&amp;2 - UBL'!$A169:$R861,15,FALSE)=0,"",VLOOKUP($A169,'B2B - Flux 1&amp;2 - UBL'!$A169:$R861,15,FALSE))</f>
        <v/>
      </c>
      <c r="O169" s="356" t="str">
        <f>IF(VLOOKUP($A169,'B2B - Flux 1&amp;2 - UBL'!$A169:$R861,16,FALSE)=0,"",VLOOKUP($A169,'B2B - Flux 1&amp;2 - UBL'!$A169:$R861,16,FALSE))</f>
        <v/>
      </c>
      <c r="P169" s="362" t="str">
        <f>IF(VLOOKUP($A169,'B2B - Flux 1&amp;2 - UBL'!$A169:$R861,17,FALSE)=0,"",VLOOKUP($A169,'B2B - Flux 1&amp;2 - UBL'!$A169:$R861,17,FALSE))</f>
        <v>G4.04
G4.07
G4.08</v>
      </c>
      <c r="Q169" s="362" t="str">
        <f>IF(VLOOKUP($A169,'B2B - Flux 1&amp;2 - UBL'!$A169:$R861,18,FALSE)=0,"",VLOOKUP($A169,'B2B - Flux 1&amp;2 - UBL'!$A169:$R861,18,FALSE))</f>
        <v/>
      </c>
      <c r="R169" s="27"/>
    </row>
    <row r="170" spans="1:18" ht="114">
      <c r="A170" s="36" t="s">
        <v>11918</v>
      </c>
      <c r="B170" s="22" t="s">
        <v>22</v>
      </c>
      <c r="C170" s="32"/>
      <c r="D170" s="33" t="s">
        <v>11924</v>
      </c>
      <c r="E170" s="38"/>
      <c r="F170" s="34"/>
      <c r="G170" s="283" t="s">
        <v>12392</v>
      </c>
      <c r="H170" s="30" t="str">
        <f>IF(VLOOKUP($A170,'B2B - Flux 1&amp;2 - UBL'!$A170:$R862,9,FALSE)=0,"",VLOOKUP($A170,'B2B - Flux 1&amp;2 - UBL'!$A170:$R862,9,FALSE))</f>
        <v>OBJET BIN</v>
      </c>
      <c r="I170" s="29" t="str">
        <f>IF(VLOOKUP($A170,'B2B - Flux 1&amp;2 - UBL'!$A170:$R862,10,FALSE)=0,"",VLOOKUP($A170,'B2B - Flux 1&amp;2 - UBL'!$A170:$R862,10,FALSE))</f>
        <v/>
      </c>
      <c r="J170" s="29" t="str">
        <f>IF(VLOOKUP($A170,'B2B - Flux 1&amp;2 - UBL'!$A170:$R861,11,FALSE)=0,"",VLOOKUP($A170,'B2B - Flux 1&amp;2 - UBL'!$A170:$R861,11,FALSE))</f>
        <v/>
      </c>
      <c r="K170" s="57" t="str">
        <f>IF(VLOOKUP($A170,'B2B - Flux 1&amp;2 - UBL'!$A170:$R862,12,FALSE)=0,"",VLOOKUP($A170,'B2B - Flux 1&amp;2 - UBL'!$A170:$R862,12,FALSE))</f>
        <v/>
      </c>
      <c r="L170" s="27" t="str">
        <f>IF(VLOOKUP($A170,'B2B - Flux 1&amp;2 - UBL'!$A170:$R862,13,FALSE)=0,"",VLOOKUP($A170,'B2B - Flux 1&amp;2 - UBL'!$A170:$R862,13,FALSE))</f>
        <v>Code Mime du document attaché</v>
      </c>
      <c r="M170" s="283" t="str">
        <f>IF(VLOOKUP($A170,'B2B - Flux 1&amp;2 - UBL'!$A170:$R862,14,FALSE)=0,"",VLOOKUP($A170,'B2B - Flux 1&amp;2 - UBL'!$A170:$R862,14,FALSE))</f>
        <v>Codes Mime autorisés : 
- application/pdf
- image/png
- image/jpeg
- text/csv
- application/vnd.openxmlformats
- officedocument.spreadsheetml.sheet
- application/vnd.oasis.opendocument. Spreadsheet</v>
      </c>
      <c r="N170" s="356" t="str">
        <f>IF(VLOOKUP($A170,'B2B - Flux 1&amp;2 - UBL'!$A170:$R862,15,FALSE)=0,"",VLOOKUP($A170,'B2B - Flux 1&amp;2 - UBL'!$A170:$R862,15,FALSE))</f>
        <v/>
      </c>
      <c r="O170" s="356" t="str">
        <f>IF(VLOOKUP($A170,'B2B - Flux 1&amp;2 - UBL'!$A170:$R862,16,FALSE)=0,"",VLOOKUP($A170,'B2B - Flux 1&amp;2 - UBL'!$A170:$R862,16,FALSE))</f>
        <v/>
      </c>
      <c r="P170" s="362" t="str">
        <f>IF(VLOOKUP($A170,'B2B - Flux 1&amp;2 - UBL'!$A170:$R862,17,FALSE)=0,"",VLOOKUP($A170,'B2B - Flux 1&amp;2 - UBL'!$A170:$R862,17,FALSE))</f>
        <v>G4.04
G4.07
G4.08</v>
      </c>
      <c r="Q170" s="362" t="str">
        <f>IF(VLOOKUP($A170,'B2B - Flux 1&amp;2 - UBL'!$A170:$R862,18,FALSE)=0,"",VLOOKUP($A170,'B2B - Flux 1&amp;2 - UBL'!$A170:$R862,18,FALSE))</f>
        <v/>
      </c>
      <c r="R170" s="27"/>
    </row>
    <row r="171" spans="1:18" ht="42.75">
      <c r="A171" s="36" t="s">
        <v>11918</v>
      </c>
      <c r="B171" s="22" t="s">
        <v>22</v>
      </c>
      <c r="C171" s="32"/>
      <c r="D171" s="33" t="s">
        <v>11925</v>
      </c>
      <c r="E171" s="38"/>
      <c r="F171" s="34"/>
      <c r="G171" s="283" t="s">
        <v>12392</v>
      </c>
      <c r="H171" s="30" t="str">
        <f>IF(VLOOKUP($A171,'B2B - Flux 1&amp;2 - UBL'!$A171:$R863,9,FALSE)=0,"",VLOOKUP($A171,'B2B - Flux 1&amp;2 - UBL'!$A171:$R863,9,FALSE))</f>
        <v>OBJET BIN</v>
      </c>
      <c r="I171" s="29" t="str">
        <f>IF(VLOOKUP($A171,'B2B - Flux 1&amp;2 - UBL'!$A171:$R863,10,FALSE)=0,"",VLOOKUP($A171,'B2B - Flux 1&amp;2 - UBL'!$A171:$R863,10,FALSE))</f>
        <v/>
      </c>
      <c r="J171" s="29" t="str">
        <f>IF(VLOOKUP($A171,'B2B - Flux 1&amp;2 - UBL'!$A171:$R862,11,FALSE)=0,"",VLOOKUP($A171,'B2B - Flux 1&amp;2 - UBL'!$A171:$R862,11,FALSE))</f>
        <v/>
      </c>
      <c r="K171" s="57" t="str">
        <f>IF(VLOOKUP($A171,'B2B - Flux 1&amp;2 - UBL'!$A171:$R863,12,FALSE)=0,"",VLOOKUP($A171,'B2B - Flux 1&amp;2 - UBL'!$A171:$R863,12,FALSE))</f>
        <v/>
      </c>
      <c r="L171" s="27" t="str">
        <f>IF(VLOOKUP($A171,'B2B - Flux 1&amp;2 - UBL'!$A171:$R863,13,FALSE)=0,"",VLOOKUP($A171,'B2B - Flux 1&amp;2 - UBL'!$A171:$R863,13,FALSE))</f>
        <v>Nom du fichier du document attaché.</v>
      </c>
      <c r="M171" s="283" t="str">
        <f>IF(VLOOKUP($A171,'B2B - Flux 1&amp;2 - UBL'!$A171:$R863,14,FALSE)=0,"",VLOOKUP($A171,'B2B - Flux 1&amp;2 - UBL'!$A171:$R863,14,FALSE))</f>
        <v/>
      </c>
      <c r="N171" s="356" t="str">
        <f>IF(VLOOKUP($A171,'B2B - Flux 1&amp;2 - UBL'!$A171:$R863,15,FALSE)=0,"",VLOOKUP($A171,'B2B - Flux 1&amp;2 - UBL'!$A171:$R863,15,FALSE))</f>
        <v/>
      </c>
      <c r="O171" s="356" t="str">
        <f>IF(VLOOKUP($A171,'B2B - Flux 1&amp;2 - UBL'!$A171:$R863,16,FALSE)=0,"",VLOOKUP($A171,'B2B - Flux 1&amp;2 - UBL'!$A171:$R863,16,FALSE))</f>
        <v/>
      </c>
      <c r="P171" s="362" t="str">
        <f>IF(VLOOKUP($A171,'B2B - Flux 1&amp;2 - UBL'!$A171:$R863,17,FALSE)=0,"",VLOOKUP($A171,'B2B - Flux 1&amp;2 - UBL'!$A171:$R863,17,FALSE))</f>
        <v>G4.04
G4.07
G4.08</v>
      </c>
      <c r="Q171" s="362" t="str">
        <f>IF(VLOOKUP($A171,'B2B - Flux 1&amp;2 - UBL'!$A171:$R863,18,FALSE)=0,"",VLOOKUP($A171,'B2B - Flux 1&amp;2 - UBL'!$A171:$R863,18,FALSE))</f>
        <v/>
      </c>
      <c r="R171" s="27"/>
    </row>
    <row r="172" spans="1:18" ht="28.5">
      <c r="A172" s="23" t="s">
        <v>222</v>
      </c>
      <c r="B172" s="22" t="s">
        <v>204</v>
      </c>
      <c r="C172" s="58" t="s">
        <v>223</v>
      </c>
      <c r="D172" s="58"/>
      <c r="E172" s="58"/>
      <c r="F172" s="58"/>
      <c r="G172" s="283" t="s">
        <v>12393</v>
      </c>
      <c r="H172" s="333" t="str">
        <f>IF(VLOOKUP($A172,'B2B - Flux 1&amp;2 - UBL'!$A172:$R864,9,FALSE)=0,"",VLOOKUP($A172,'B2B - Flux 1&amp;2 - UBL'!$A172:$R864,9,FALSE))</f>
        <v/>
      </c>
      <c r="I172" s="333" t="str">
        <f>IF(VLOOKUP($A172,'B2B - Flux 1&amp;2 - UBL'!$A172:$R864,10,FALSE)=0,"",VLOOKUP($A172,'B2B - Flux 1&amp;2 - UBL'!$A172:$R864,10,FALSE))</f>
        <v/>
      </c>
      <c r="J172" s="29" t="str">
        <f>IF(VLOOKUP($A172,'B2B - Flux 1&amp;2 - UBL'!$A172:$R863,11,FALSE)=0,"",VLOOKUP($A172,'B2B - Flux 1&amp;2 - UBL'!$A172:$R863,11,FALSE))</f>
        <v/>
      </c>
      <c r="K172" s="333" t="str">
        <f>IF(VLOOKUP($A172,'B2B - Flux 1&amp;2 - UBL'!$A172:$R864,12,FALSE)=0,"",VLOOKUP($A172,'B2B - Flux 1&amp;2 - UBL'!$A172:$R864,12,FALSE))</f>
        <v/>
      </c>
      <c r="L172" s="351" t="str">
        <f>IF(VLOOKUP($A172,'B2B - Flux 1&amp;2 - UBL'!$A172:$R864,13,FALSE)=0,"",VLOOKUP($A172,'B2B - Flux 1&amp;2 - UBL'!$A172:$R864,13,FALSE))</f>
        <v>Groupe de termes métiers fournissant des informations sur des lignes de Facture individuelles.</v>
      </c>
      <c r="M172" s="283" t="str">
        <f>IF(VLOOKUP($A172,'B2B - Flux 1&amp;2 - UBL'!$A172:$R864,14,FALSE)=0,"",VLOOKUP($A172,'B2B - Flux 1&amp;2 - UBL'!$A172:$R864,14,FALSE))</f>
        <v/>
      </c>
      <c r="N172" s="356" t="str">
        <f>IF(VLOOKUP($A172,'B2B - Flux 1&amp;2 - UBL'!$A172:$R864,15,FALSE)=0,"",VLOOKUP($A172,'B2B - Flux 1&amp;2 - UBL'!$A172:$R864,15,FALSE))</f>
        <v>X</v>
      </c>
      <c r="O172" s="356" t="str">
        <f>IF(VLOOKUP($A172,'B2B - Flux 1&amp;2 - UBL'!$A172:$R864,16,FALSE)=0,"",VLOOKUP($A172,'B2B - Flux 1&amp;2 - UBL'!$A172:$R864,16,FALSE))</f>
        <v>CIBLE</v>
      </c>
      <c r="P172" s="362" t="str">
        <f>IF(VLOOKUP($A172,'B2B - Flux 1&amp;2 - UBL'!$A172:$R864,17,FALSE)=0,"",VLOOKUP($A172,'B2B - Flux 1&amp;2 - UBL'!$A172:$R864,17,FALSE))</f>
        <v/>
      </c>
      <c r="Q172" s="362" t="str">
        <f>IF(VLOOKUP($A172,'B2B - Flux 1&amp;2 - UBL'!$A172:$R864,18,FALSE)=0,"",VLOOKUP($A172,'B2B - Flux 1&amp;2 - UBL'!$A172:$R864,18,FALSE))</f>
        <v/>
      </c>
      <c r="R172" s="333"/>
    </row>
    <row r="173" spans="1:18" ht="28.5">
      <c r="A173" s="36" t="s">
        <v>11928</v>
      </c>
      <c r="B173" s="22" t="s">
        <v>22</v>
      </c>
      <c r="C173" s="59"/>
      <c r="D173" s="33" t="s">
        <v>11929</v>
      </c>
      <c r="E173" s="38"/>
      <c r="F173" s="34"/>
      <c r="G173" s="283" t="s">
        <v>12394</v>
      </c>
      <c r="H173" s="30" t="str">
        <f>IF(VLOOKUP($A173,'B2B - Flux 1&amp;2 - UBL'!$A173:$R865,9,FALSE)=0,"",VLOOKUP($A173,'B2B - Flux 1&amp;2 - UBL'!$A173:$R865,9,FALSE))</f>
        <v>IDENTIFIANT</v>
      </c>
      <c r="I173" s="29" t="str">
        <f>IF(VLOOKUP($A173,'B2B - Flux 1&amp;2 - UBL'!$A173:$R865,10,FALSE)=0,"",VLOOKUP($A173,'B2B - Flux 1&amp;2 - UBL'!$A173:$R865,10,FALSE))</f>
        <v/>
      </c>
      <c r="J173" s="29" t="str">
        <f>IF(VLOOKUP($A173,'B2B - Flux 1&amp;2 - UBL'!$A173:$R864,11,FALSE)=0,"",VLOOKUP($A173,'B2B - Flux 1&amp;2 - UBL'!$A173:$R864,11,FALSE))</f>
        <v/>
      </c>
      <c r="K173" s="57" t="str">
        <f>IF(VLOOKUP($A173,'B2B - Flux 1&amp;2 - UBL'!$A173:$R865,12,FALSE)=0,"",VLOOKUP($A173,'B2B - Flux 1&amp;2 - UBL'!$A173:$R865,12,FALSE))</f>
        <v/>
      </c>
      <c r="L173" s="27" t="str">
        <f>IF(VLOOKUP($A173,'B2B - Flux 1&amp;2 - UBL'!$A173:$R865,13,FALSE)=0,"",VLOOKUP($A173,'B2B - Flux 1&amp;2 - UBL'!$A173:$R865,13,FALSE))</f>
        <v>Identifiant unique d'une ligne au sein de la Facture.</v>
      </c>
      <c r="M173" s="283" t="str">
        <f>IF(VLOOKUP($A173,'B2B - Flux 1&amp;2 - UBL'!$A173:$R865,14,FALSE)=0,"",VLOOKUP($A173,'B2B - Flux 1&amp;2 - UBL'!$A173:$R865,14,FALSE))</f>
        <v/>
      </c>
      <c r="N173" s="356" t="str">
        <f>IF(VLOOKUP($A173,'B2B - Flux 1&amp;2 - UBL'!$A173:$R865,15,FALSE)=0,"",VLOOKUP($A173,'B2B - Flux 1&amp;2 - UBL'!$A173:$R865,15,FALSE))</f>
        <v>X</v>
      </c>
      <c r="O173" s="356" t="str">
        <f>IF(VLOOKUP($A173,'B2B - Flux 1&amp;2 - UBL'!$A173:$R865,16,FALSE)=0,"",VLOOKUP($A173,'B2B - Flux 1&amp;2 - UBL'!$A173:$R865,16,FALSE))</f>
        <v>CIBLE</v>
      </c>
      <c r="P173" s="362" t="str">
        <f>IF(VLOOKUP($A173,'B2B - Flux 1&amp;2 - UBL'!$A173:$R865,17,FALSE)=0,"",VLOOKUP($A173,'B2B - Flux 1&amp;2 - UBL'!$A173:$R865,17,FALSE))</f>
        <v>G1.62</v>
      </c>
      <c r="Q173" s="362" t="str">
        <f>IF(VLOOKUP($A173,'B2B - Flux 1&amp;2 - UBL'!$A173:$R865,18,FALSE)=0,"",VLOOKUP($A173,'B2B - Flux 1&amp;2 - UBL'!$A173:$R865,18,FALSE))</f>
        <v/>
      </c>
      <c r="R173" s="27"/>
    </row>
    <row r="174" spans="1:18" ht="42.75">
      <c r="A174" s="36" t="s">
        <v>224</v>
      </c>
      <c r="B174" s="22" t="s">
        <v>39</v>
      </c>
      <c r="C174" s="59"/>
      <c r="D174" s="33" t="s">
        <v>225</v>
      </c>
      <c r="E174" s="38"/>
      <c r="F174" s="34"/>
      <c r="G174" s="283" t="s">
        <v>12395</v>
      </c>
      <c r="H174" s="30" t="str">
        <f>IF(VLOOKUP($A174,'B2B - Flux 1&amp;2 - UBL'!$A174:$R866,9,FALSE)=0,"",VLOOKUP($A174,'B2B - Flux 1&amp;2 - UBL'!$A174:$R866,9,FALSE))</f>
        <v>TEXTE</v>
      </c>
      <c r="I174" s="29">
        <f>IF(VLOOKUP($A174,'B2B - Flux 1&amp;2 - UBL'!$A174:$R866,10,FALSE)=0,"",VLOOKUP($A174,'B2B - Flux 1&amp;2 - UBL'!$A174:$R866,10,FALSE))</f>
        <v>255</v>
      </c>
      <c r="J174" s="29" t="str">
        <f>IF(VLOOKUP($A174,'B2B - Flux 1&amp;2 - UBL'!$A174:$R865,11,FALSE)=0,"",VLOOKUP($A174,'B2B - Flux 1&amp;2 - UBL'!$A174:$R865,11,FALSE))</f>
        <v/>
      </c>
      <c r="K174" s="57" t="str">
        <f>IF(VLOOKUP($A174,'B2B - Flux 1&amp;2 - UBL'!$A174:$R866,12,FALSE)=0,"",VLOOKUP($A174,'B2B - Flux 1&amp;2 - UBL'!$A174:$R866,12,FALSE))</f>
        <v>Note à la ligne permettant d'indiquer si la ligne concerne une DEEE</v>
      </c>
      <c r="L174" s="57" t="str">
        <f>IF(VLOOKUP($A174,'B2B - Flux 1&amp;2 - UBL'!$A174:$R866,13,FALSE)=0,"",VLOOKUP($A174,'B2B - Flux 1&amp;2 - UBL'!$A174:$R866,13,FALSE))</f>
        <v>Commentaire fournissant des informations non structurées concernant la ligne de Facture.</v>
      </c>
      <c r="M174" s="283" t="str">
        <f>IF(VLOOKUP($A174,'B2B - Flux 1&amp;2 - UBL'!$A174:$R866,14,FALSE)=0,"",VLOOKUP($A174,'B2B - Flux 1&amp;2 - UBL'!$A174:$R866,14,FALSE))</f>
        <v/>
      </c>
      <c r="N174" s="356" t="str">
        <f>IF(VLOOKUP($A174,'B2B - Flux 1&amp;2 - UBL'!$A174:$R866,15,FALSE)=0,"",VLOOKUP($A174,'B2B - Flux 1&amp;2 - UBL'!$A174:$R866,15,FALSE))</f>
        <v>X</v>
      </c>
      <c r="O174" s="356" t="str">
        <f>IF(VLOOKUP($A174,'B2B - Flux 1&amp;2 - UBL'!$A174:$R866,16,FALSE)=0,"",VLOOKUP($A174,'B2B - Flux 1&amp;2 - UBL'!$A174:$R866,16,FALSE))</f>
        <v>CIBLE</v>
      </c>
      <c r="P174" s="362" t="str">
        <f>IF(VLOOKUP($A174,'B2B - Flux 1&amp;2 - UBL'!$A174:$R866,17,FALSE)=0,"",VLOOKUP($A174,'B2B - Flux 1&amp;2 - UBL'!$A174:$R866,17,FALSE))</f>
        <v/>
      </c>
      <c r="Q174" s="362" t="str">
        <f>IF(VLOOKUP($A174,'B2B - Flux 1&amp;2 - UBL'!$A174:$R866,18,FALSE)=0,"",VLOOKUP($A174,'B2B - Flux 1&amp;2 - UBL'!$A174:$R866,18,FALSE))</f>
        <v/>
      </c>
      <c r="R174" s="27"/>
    </row>
    <row r="175" spans="1:18" ht="42.75">
      <c r="A175" s="36" t="s">
        <v>11931</v>
      </c>
      <c r="B175" s="22" t="s">
        <v>39</v>
      </c>
      <c r="C175" s="59"/>
      <c r="D175" s="33" t="s">
        <v>11932</v>
      </c>
      <c r="E175" s="38"/>
      <c r="F175" s="34"/>
      <c r="G175" s="283" t="s">
        <v>12396</v>
      </c>
      <c r="H175" s="30" t="str">
        <f>IF(VLOOKUP($A175,'B2B - Flux 1&amp;2 - UBL'!$A175:$R867,9,FALSE)=0,"",VLOOKUP($A175,'B2B - Flux 1&amp;2 - UBL'!$A175:$R867,9,FALSE))</f>
        <v>IDENTIFIANT</v>
      </c>
      <c r="I175" s="29">
        <f>IF(VLOOKUP($A175,'B2B - Flux 1&amp;2 - UBL'!$A175:$R867,10,FALSE)=0,"",VLOOKUP($A175,'B2B - Flux 1&amp;2 - UBL'!$A175:$R867,10,FALSE))</f>
        <v>1024</v>
      </c>
      <c r="J175" s="29" t="str">
        <f>IF(VLOOKUP($A175,'B2B - Flux 1&amp;2 - UBL'!$A175:$R866,11,FALSE)=0,"",VLOOKUP($A175,'B2B - Flux 1&amp;2 - UBL'!$A175:$R866,11,FALSE))</f>
        <v/>
      </c>
      <c r="K175" s="57" t="str">
        <f>IF(VLOOKUP($A175,'B2B - Flux 1&amp;2 - UBL'!$A175:$R867,12,FALSE)=0,"",VLOOKUP($A175,'B2B - Flux 1&amp;2 - UBL'!$A175:$R867,12,FALSE))</f>
        <v/>
      </c>
      <c r="L175" s="27" t="str">
        <f>IF(VLOOKUP($A175,'B2B - Flux 1&amp;2 - UBL'!$A175:$R867,13,FALSE)=0,"",VLOOKUP($A175,'B2B - Flux 1&amp;2 - UBL'!$A175:$R867,13,FALSE))</f>
        <v>Identifiant d'un objet sur lequel la ligne de facturation est basée, attribué par le vendeur.</v>
      </c>
      <c r="M175" s="283" t="str">
        <f>IF(VLOOKUP($A175,'B2B - Flux 1&amp;2 - UBL'!$A175:$R867,14,FALSE)=0,"",VLOOKUP($A175,'B2B - Flux 1&amp;2 - UBL'!$A175:$R867,14,FALSE))</f>
        <v>Il peut s'agir d'un numéro d'abonnement, d'un numéro de téléphone, d'un compteur, etc., selon le cas.</v>
      </c>
      <c r="N175" s="356" t="str">
        <f>IF(VLOOKUP($A175,'B2B - Flux 1&amp;2 - UBL'!$A175:$R867,15,FALSE)=0,"",VLOOKUP($A175,'B2B - Flux 1&amp;2 - UBL'!$A175:$R867,15,FALSE))</f>
        <v/>
      </c>
      <c r="O175" s="356" t="str">
        <f>IF(VLOOKUP($A175,'B2B - Flux 1&amp;2 - UBL'!$A175:$R867,16,FALSE)=0,"",VLOOKUP($A175,'B2B - Flux 1&amp;2 - UBL'!$A175:$R867,16,FALSE))</f>
        <v/>
      </c>
      <c r="P175" s="362" t="str">
        <f>IF(VLOOKUP($A175,'B2B - Flux 1&amp;2 - UBL'!$A175:$R867,17,FALSE)=0,"",VLOOKUP($A175,'B2B - Flux 1&amp;2 - UBL'!$A175:$R867,17,FALSE))</f>
        <v>P1.08</v>
      </c>
      <c r="Q175" s="362" t="str">
        <f>IF(VLOOKUP($A175,'B2B - Flux 1&amp;2 - UBL'!$A175:$R867,18,FALSE)=0,"",VLOOKUP($A175,'B2B - Flux 1&amp;2 - UBL'!$A175:$R867,18,FALSE))</f>
        <v/>
      </c>
      <c r="R175" s="27"/>
    </row>
    <row r="176" spans="1:18" ht="42.75">
      <c r="A176" s="36" t="s">
        <v>11931</v>
      </c>
      <c r="B176" s="22" t="s">
        <v>39</v>
      </c>
      <c r="C176" s="59"/>
      <c r="D176" s="33" t="s">
        <v>11927</v>
      </c>
      <c r="E176" s="38"/>
      <c r="F176" s="34"/>
      <c r="G176" s="283" t="s">
        <v>12396</v>
      </c>
      <c r="H176" s="30" t="str">
        <f>IF(VLOOKUP($A176,'B2B - Flux 1&amp;2 - UBL'!$A176:$R868,9,FALSE)=0,"",VLOOKUP($A176,'B2B - Flux 1&amp;2 - UBL'!$A176:$R868,9,FALSE))</f>
        <v>IDENTIFIANT</v>
      </c>
      <c r="I176" s="29" t="str">
        <f>IF(VLOOKUP($A176,'B2B - Flux 1&amp;2 - UBL'!$A176:$R868,10,FALSE)=0,"",VLOOKUP($A176,'B2B - Flux 1&amp;2 - UBL'!$A176:$R868,10,FALSE))</f>
        <v/>
      </c>
      <c r="J176" s="29" t="str">
        <f>IF(VLOOKUP($A176,'B2B - Flux 1&amp;2 - UBL'!$A176:$R867,11,FALSE)=0,"",VLOOKUP($A176,'B2B - Flux 1&amp;2 - UBL'!$A176:$R867,11,FALSE))</f>
        <v>UNTDID 1153</v>
      </c>
      <c r="K176" s="57" t="str">
        <f>IF(VLOOKUP($A176,'B2B - Flux 1&amp;2 - UBL'!$A176:$R868,12,FALSE)=0,"",VLOOKUP($A176,'B2B - Flux 1&amp;2 - UBL'!$A176:$R868,12,FALSE))</f>
        <v/>
      </c>
      <c r="L176" s="27" t="str">
        <f>IF(VLOOKUP($A176,'B2B - Flux 1&amp;2 - UBL'!$A176:$R868,13,FALSE)=0,"",VLOOKUP($A176,'B2B - Flux 1&amp;2 - UBL'!$A176:$R868,13,FALSE))</f>
        <v>Identifiant du schéma de l'identifiant d'un objet à la ligne de facture.</v>
      </c>
      <c r="M176" s="283" t="str">
        <f>IF(VLOOKUP($A176,'B2B - Flux 1&amp;2 - UBL'!$A176:$R868,14,FALSE)=0,"",VLOOKUP($A176,'B2B - Flux 1&amp;2 - UBL'!$A176:$R868,14,FALSE))</f>
        <v>Si l'identifiant du schéma à utiliser par le destinataire n'est pas évident, un identifiant du schéma conditionnel doit être utilisé parmi les entrées de liste de code UNTDID 1153 [6].</v>
      </c>
      <c r="N176" s="356" t="str">
        <f>IF(VLOOKUP($A176,'B2B - Flux 1&amp;2 - UBL'!$A176:$R868,15,FALSE)=0,"",VLOOKUP($A176,'B2B - Flux 1&amp;2 - UBL'!$A176:$R868,15,FALSE))</f>
        <v/>
      </c>
      <c r="O176" s="356" t="str">
        <f>IF(VLOOKUP($A176,'B2B - Flux 1&amp;2 - UBL'!$A176:$R868,16,FALSE)=0,"",VLOOKUP($A176,'B2B - Flux 1&amp;2 - UBL'!$A176:$R868,16,FALSE))</f>
        <v/>
      </c>
      <c r="P176" s="362" t="str">
        <f>IF(VLOOKUP($A176,'B2B - Flux 1&amp;2 - UBL'!$A176:$R868,17,FALSE)=0,"",VLOOKUP($A176,'B2B - Flux 1&amp;2 - UBL'!$A176:$R868,17,FALSE))</f>
        <v/>
      </c>
      <c r="Q176" s="362" t="str">
        <f>IF(VLOOKUP($A176,'B2B - Flux 1&amp;2 - UBL'!$A176:$R868,18,FALSE)=0,"",VLOOKUP($A176,'B2B - Flux 1&amp;2 - UBL'!$A176:$R868,18,FALSE))</f>
        <v/>
      </c>
      <c r="R176" s="27"/>
    </row>
    <row r="177" spans="1:18" ht="28.5">
      <c r="A177" s="36" t="s">
        <v>226</v>
      </c>
      <c r="B177" s="22" t="s">
        <v>22</v>
      </c>
      <c r="C177" s="59"/>
      <c r="D177" s="33" t="s">
        <v>227</v>
      </c>
      <c r="E177" s="38"/>
      <c r="F177" s="34"/>
      <c r="G177" s="283" t="s">
        <v>12397</v>
      </c>
      <c r="H177" s="49" t="str">
        <f>IF(VLOOKUP($A177,'B2B - Flux 1&amp;2 - UBL'!$A177:$R869,9,FALSE)=0,"",VLOOKUP($A177,'B2B - Flux 1&amp;2 - UBL'!$A177:$R869,9,FALSE))</f>
        <v>QUANTITE</v>
      </c>
      <c r="I177" s="29">
        <f>IF(VLOOKUP($A177,'B2B - Flux 1&amp;2 - UBL'!$A177:$R869,10,FALSE)=0,"",VLOOKUP($A177,'B2B - Flux 1&amp;2 - UBL'!$A177:$R869,10,FALSE))</f>
        <v>19.600000000000001</v>
      </c>
      <c r="J177" s="29" t="str">
        <f>IF(VLOOKUP($A177,'B2B - Flux 1&amp;2 - UBL'!$A177:$R868,11,FALSE)=0,"",VLOOKUP($A177,'B2B - Flux 1&amp;2 - UBL'!$A177:$R868,11,FALSE))</f>
        <v/>
      </c>
      <c r="K177" s="57" t="str">
        <f>IF(VLOOKUP($A177,'B2B - Flux 1&amp;2 - UBL'!$A177:$R869,12,FALSE)=0,"",VLOOKUP($A177,'B2B - Flux 1&amp;2 - UBL'!$A177:$R869,12,FALSE))</f>
        <v/>
      </c>
      <c r="L177" s="27" t="str">
        <f>IF(VLOOKUP($A177,'B2B - Flux 1&amp;2 - UBL'!$A177:$R869,13,FALSE)=0,"",VLOOKUP($A177,'B2B - Flux 1&amp;2 - UBL'!$A177:$R869,13,FALSE))</f>
        <v>Quantité d'articles (biens ou services) prise en compte dans la ligne de Facture.</v>
      </c>
      <c r="M177" s="283" t="str">
        <f>IF(VLOOKUP($A177,'B2B - Flux 1&amp;2 - UBL'!$A177:$R869,14,FALSE)=0,"",VLOOKUP($A177,'B2B - Flux 1&amp;2 - UBL'!$A177:$R869,14,FALSE))</f>
        <v/>
      </c>
      <c r="N177" s="356" t="str">
        <f>IF(VLOOKUP($A177,'B2B - Flux 1&amp;2 - UBL'!$A177:$R869,15,FALSE)=0,"",VLOOKUP($A177,'B2B - Flux 1&amp;2 - UBL'!$A177:$R869,15,FALSE))</f>
        <v>X</v>
      </c>
      <c r="O177" s="356" t="str">
        <f>IF(VLOOKUP($A177,'B2B - Flux 1&amp;2 - UBL'!$A177:$R869,16,FALSE)=0,"",VLOOKUP($A177,'B2B - Flux 1&amp;2 - UBL'!$A177:$R869,16,FALSE))</f>
        <v>CIBLE</v>
      </c>
      <c r="P177" s="362" t="str">
        <f>IF(VLOOKUP($A177,'B2B - Flux 1&amp;2 - UBL'!$A177:$R869,17,FALSE)=0,"",VLOOKUP($A177,'B2B - Flux 1&amp;2 - UBL'!$A177:$R869,17,FALSE))</f>
        <v>P1.03
G1.13</v>
      </c>
      <c r="Q177" s="362" t="str">
        <f>IF(VLOOKUP($A177,'B2B - Flux 1&amp;2 - UBL'!$A177:$R869,18,FALSE)=0,"",VLOOKUP($A177,'B2B - Flux 1&amp;2 - UBL'!$A177:$R869,18,FALSE))</f>
        <v/>
      </c>
      <c r="R177" s="27"/>
    </row>
    <row r="178" spans="1:18" ht="57">
      <c r="A178" s="36" t="s">
        <v>11935</v>
      </c>
      <c r="B178" s="22" t="s">
        <v>22</v>
      </c>
      <c r="C178" s="59"/>
      <c r="D178" s="33" t="s">
        <v>11934</v>
      </c>
      <c r="E178" s="38"/>
      <c r="F178" s="34"/>
      <c r="G178" s="283" t="s">
        <v>12398</v>
      </c>
      <c r="H178" s="49" t="str">
        <f>IF(VLOOKUP($A178,'B2B - Flux 1&amp;2 - UBL'!$A178:$R870,9,FALSE)=0,"",VLOOKUP($A178,'B2B - Flux 1&amp;2 - UBL'!$A178:$R870,9,FALSE))</f>
        <v>CODE</v>
      </c>
      <c r="I178" s="29">
        <f>IF(VLOOKUP($A178,'B2B - Flux 1&amp;2 - UBL'!$A178:$R870,10,FALSE)=0,"",VLOOKUP($A178,'B2B - Flux 1&amp;2 - UBL'!$A178:$R870,10,FALSE))</f>
        <v>3</v>
      </c>
      <c r="J178" s="29" t="str">
        <f>IF(VLOOKUP($A178,'B2B - Flux 1&amp;2 - UBL'!$A178:$R869,11,FALSE)=0,"",VLOOKUP($A178,'B2B - Flux 1&amp;2 - UBL'!$A178:$R869,11,FALSE))</f>
        <v>EN16931 Codelists</v>
      </c>
      <c r="K178" s="57" t="str">
        <f>IF(VLOOKUP($A178,'B2B - Flux 1&amp;2 - UBL'!$A178:$R870,12,FALSE)=0,"",VLOOKUP($A178,'B2B - Flux 1&amp;2 - UBL'!$A178:$R870,12,FALSE))</f>
        <v/>
      </c>
      <c r="L178" s="27" t="str">
        <f>IF(VLOOKUP($A178,'B2B - Flux 1&amp;2 - UBL'!$A178:$R870,13,FALSE)=0,"",VLOOKUP($A178,'B2B - Flux 1&amp;2 - UBL'!$A178:$R870,13,FALSE))</f>
        <v>Unité de mesure applicable à la quantité facturée.</v>
      </c>
      <c r="M178" s="283" t="str">
        <f>IF(VLOOKUP($A178,'B2B - Flux 1&amp;2 - UBL'!$A178:$R870,14,FALSE)=0,"",VLOOKUP($A178,'B2B - Flux 1&amp;2 - UBL'!$A178:$R870,14,FALSE))</f>
        <v>Il convient que les unités de mesure soient exprimées selon les termes de la Recommandation UN/ECE N ° 20 « Codes des unités de mesure utilisées dans le commerce international » [7], par exemple « KGM » pour kilogramme.</v>
      </c>
      <c r="N178" s="356" t="str">
        <f>IF(VLOOKUP($A178,'B2B - Flux 1&amp;2 - UBL'!$A178:$R870,15,FALSE)=0,"",VLOOKUP($A178,'B2B - Flux 1&amp;2 - UBL'!$A178:$R870,15,FALSE))</f>
        <v>X</v>
      </c>
      <c r="O178" s="356" t="str">
        <f>IF(VLOOKUP($A178,'B2B - Flux 1&amp;2 - UBL'!$A178:$R870,16,FALSE)=0,"",VLOOKUP($A178,'B2B - Flux 1&amp;2 - UBL'!$A178:$R870,16,FALSE))</f>
        <v>CIBLE</v>
      </c>
      <c r="P178" s="362" t="str">
        <f>IF(VLOOKUP($A178,'B2B - Flux 1&amp;2 - UBL'!$A178:$R870,17,FALSE)=0,"",VLOOKUP($A178,'B2B - Flux 1&amp;2 - UBL'!$A178:$R870,17,FALSE))</f>
        <v/>
      </c>
      <c r="Q178" s="362" t="str">
        <f>IF(VLOOKUP($A178,'B2B - Flux 1&amp;2 - UBL'!$A178:$R870,18,FALSE)=0,"",VLOOKUP($A178,'B2B - Flux 1&amp;2 - UBL'!$A178:$R870,18,FALSE))</f>
        <v>S1.03</v>
      </c>
      <c r="R178" s="27"/>
    </row>
    <row r="179" spans="1:18" ht="42.75">
      <c r="A179" s="36" t="s">
        <v>228</v>
      </c>
      <c r="B179" s="22" t="s">
        <v>22</v>
      </c>
      <c r="C179" s="32"/>
      <c r="D179" s="33" t="s">
        <v>229</v>
      </c>
      <c r="E179" s="38"/>
      <c r="F179" s="34"/>
      <c r="G179" s="283" t="s">
        <v>12399</v>
      </c>
      <c r="H179" s="49" t="str">
        <f>IF(VLOOKUP($A179,'B2B - Flux 1&amp;2 - UBL'!$A179:$R871,9,FALSE)=0,"",VLOOKUP($A179,'B2B - Flux 1&amp;2 - UBL'!$A179:$R871,9,FALSE))</f>
        <v>MONTANT</v>
      </c>
      <c r="I179" s="29">
        <f>IF(VLOOKUP($A179,'B2B - Flux 1&amp;2 - UBL'!$A179:$R871,10,FALSE)=0,"",VLOOKUP($A179,'B2B - Flux 1&amp;2 - UBL'!$A179:$R871,10,FALSE))</f>
        <v>19.600000000000001</v>
      </c>
      <c r="J179" s="29" t="str">
        <f>IF(VLOOKUP($A179,'B2B - Flux 1&amp;2 - UBL'!$A179:$R870,11,FALSE)=0,"",VLOOKUP($A179,'B2B - Flux 1&amp;2 - UBL'!$A179:$R870,11,FALSE))</f>
        <v/>
      </c>
      <c r="K179" s="57" t="str">
        <f>IF(VLOOKUP($A179,'B2B - Flux 1&amp;2 - UBL'!$A179:$R871,12,FALSE)=0,"",VLOOKUP($A179,'B2B - Flux 1&amp;2 - UBL'!$A179:$R871,12,FALSE))</f>
        <v/>
      </c>
      <c r="L179" s="27" t="str">
        <f>IF(VLOOKUP($A179,'B2B - Flux 1&amp;2 - UBL'!$A179:$R871,13,FALSE)=0,"",VLOOKUP($A179,'B2B - Flux 1&amp;2 - UBL'!$A179:$R871,13,FALSE))</f>
        <v>Montant total de la ligne de Facture.</v>
      </c>
      <c r="M179" s="283" t="str">
        <f>IF(VLOOKUP($A179,'B2B - Flux 1&amp;2 - UBL'!$A179:$R871,14,FALSE)=0,"",VLOOKUP($A179,'B2B - Flux 1&amp;2 - UBL'!$A179:$R871,14,FALSE))</f>
        <v>Ce montant est « net » hors TVA, c'est-à-dire qu'il inclut des remises et charges ou frais au niveau de la ligne ainsi que des autres taxes afférentes.</v>
      </c>
      <c r="N179" s="356" t="str">
        <f>IF(VLOOKUP($A179,'B2B - Flux 1&amp;2 - UBL'!$A179:$R871,15,FALSE)=0,"",VLOOKUP($A179,'B2B - Flux 1&amp;2 - UBL'!$A179:$R871,15,FALSE))</f>
        <v>X</v>
      </c>
      <c r="O179" s="356" t="str">
        <f>IF(VLOOKUP($A179,'B2B - Flux 1&amp;2 - UBL'!$A179:$R871,16,FALSE)=0,"",VLOOKUP($A179,'B2B - Flux 1&amp;2 - UBL'!$A179:$R871,16,FALSE))</f>
        <v>CIBLE</v>
      </c>
      <c r="P179" s="362" t="str">
        <f>IF(VLOOKUP($A179,'B2B - Flux 1&amp;2 - UBL'!$A179:$R871,17,FALSE)=0,"",VLOOKUP($A179,'B2B - Flux 1&amp;2 - UBL'!$A179:$R871,17,FALSE))</f>
        <v>G1.13</v>
      </c>
      <c r="Q179" s="362" t="str">
        <f>IF(VLOOKUP($A179,'B2B - Flux 1&amp;2 - UBL'!$A179:$R871,18,FALSE)=0,"",VLOOKUP($A179,'B2B - Flux 1&amp;2 - UBL'!$A179:$R871,18,FALSE))</f>
        <v/>
      </c>
      <c r="R179" s="27"/>
    </row>
    <row r="180" spans="1:18" ht="42.75">
      <c r="A180" s="36" t="s">
        <v>11936</v>
      </c>
      <c r="B180" s="22" t="s">
        <v>39</v>
      </c>
      <c r="C180" s="32"/>
      <c r="D180" s="50" t="s">
        <v>11937</v>
      </c>
      <c r="E180" s="38"/>
      <c r="F180" s="34"/>
      <c r="G180" s="283" t="s">
        <v>12400</v>
      </c>
      <c r="H180" s="49" t="str">
        <f>IF(VLOOKUP($A180,'B2B - Flux 1&amp;2 - UBL'!$A180:$R872,9,FALSE)=0,"",VLOOKUP($A180,'B2B - Flux 1&amp;2 - UBL'!$A180:$R872,9,FALSE))</f>
        <v>REFRENCE DU DOCUMENT</v>
      </c>
      <c r="I180" s="29">
        <f>IF(VLOOKUP($A180,'B2B - Flux 1&amp;2 - UBL'!$A180:$R872,10,FALSE)=0,"",VLOOKUP($A180,'B2B - Flux 1&amp;2 - UBL'!$A180:$R872,10,FALSE))</f>
        <v>50</v>
      </c>
      <c r="J180" s="29" t="str">
        <f>IF(VLOOKUP($A180,'B2B - Flux 1&amp;2 - UBL'!$A180:$R871,11,FALSE)=0,"",VLOOKUP($A180,'B2B - Flux 1&amp;2 - UBL'!$A180:$R871,11,FALSE))</f>
        <v/>
      </c>
      <c r="K180" s="57" t="str">
        <f>IF(VLOOKUP($A180,'B2B - Flux 1&amp;2 - UBL'!$A180:$R872,12,FALSE)=0,"",VLOOKUP($A180,'B2B - Flux 1&amp;2 - UBL'!$A180:$R872,12,FALSE))</f>
        <v/>
      </c>
      <c r="L180" s="27" t="str">
        <f>IF(VLOOKUP($A180,'B2B - Flux 1&amp;2 - UBL'!$A180:$R872,13,FALSE)=0,"",VLOOKUP($A180,'B2B - Flux 1&amp;2 - UBL'!$A180:$R872,13,FALSE))</f>
        <v>Identifiant d'une ligne d'un bon de commande référencée, généré par l'Acheteur.</v>
      </c>
      <c r="M180" s="283" t="str">
        <f>IF(VLOOKUP($A180,'B2B - Flux 1&amp;2 - UBL'!$A180:$R872,14,FALSE)=0,"",VLOOKUP($A180,'B2B - Flux 1&amp;2 - UBL'!$A180:$R872,14,FALSE))</f>
        <v>L'Identifiant de bon de commande est référencé au niveau du document.</v>
      </c>
      <c r="N180" s="356" t="str">
        <f>IF(VLOOKUP($A180,'B2B - Flux 1&amp;2 - UBL'!$A180:$R872,15,FALSE)=0,"",VLOOKUP($A180,'B2B - Flux 1&amp;2 - UBL'!$A180:$R872,15,FALSE))</f>
        <v/>
      </c>
      <c r="O180" s="356" t="str">
        <f>IF(VLOOKUP($A180,'B2B - Flux 1&amp;2 - UBL'!$A180:$R872,16,FALSE)=0,"",VLOOKUP($A180,'B2B - Flux 1&amp;2 - UBL'!$A180:$R872,16,FALSE))</f>
        <v/>
      </c>
      <c r="P180" s="362" t="str">
        <f>IF(VLOOKUP($A180,'B2B - Flux 1&amp;2 - UBL'!$A180:$R872,17,FALSE)=0,"",VLOOKUP($A180,'B2B - Flux 1&amp;2 - UBL'!$A180:$R872,17,FALSE))</f>
        <v/>
      </c>
      <c r="Q180" s="362" t="str">
        <f>IF(VLOOKUP($A180,'B2B - Flux 1&amp;2 - UBL'!$A180:$R872,18,FALSE)=0,"",VLOOKUP($A180,'B2B - Flux 1&amp;2 - UBL'!$A180:$R872,18,FALSE))</f>
        <v/>
      </c>
      <c r="R180" s="27"/>
    </row>
    <row r="181" spans="1:18" ht="42.75">
      <c r="A181" s="36" t="s">
        <v>11939</v>
      </c>
      <c r="B181" s="22" t="s">
        <v>39</v>
      </c>
      <c r="C181" s="32"/>
      <c r="D181" s="50" t="s">
        <v>11940</v>
      </c>
      <c r="E181" s="38"/>
      <c r="F181" s="34"/>
      <c r="G181" s="283" t="s">
        <v>12401</v>
      </c>
      <c r="H181" s="49" t="str">
        <f>IF(VLOOKUP($A181,'B2B - Flux 1&amp;2 - UBL'!$A181:$R873,9,FALSE)=0,"",VLOOKUP($A181,'B2B - Flux 1&amp;2 - UBL'!$A181:$R873,9,FALSE))</f>
        <v>TEXTE</v>
      </c>
      <c r="I181" s="29">
        <f>IF(VLOOKUP($A181,'B2B - Flux 1&amp;2 - UBL'!$A181:$R873,10,FALSE)=0,"",VLOOKUP($A181,'B2B - Flux 1&amp;2 - UBL'!$A181:$R873,10,FALSE))</f>
        <v>50</v>
      </c>
      <c r="J181" s="29" t="str">
        <f>IF(VLOOKUP($A181,'B2B - Flux 1&amp;2 - UBL'!$A181:$R872,11,FALSE)=0,"",VLOOKUP($A181,'B2B - Flux 1&amp;2 - UBL'!$A181:$R872,11,FALSE))</f>
        <v/>
      </c>
      <c r="K181" s="57" t="str">
        <f>IF(VLOOKUP($A181,'B2B - Flux 1&amp;2 - UBL'!$A181:$R873,12,FALSE)=0,"",VLOOKUP($A181,'B2B - Flux 1&amp;2 - UBL'!$A181:$R873,12,FALSE))</f>
        <v/>
      </c>
      <c r="L181" s="27" t="str">
        <f>IF(VLOOKUP($A181,'B2B - Flux 1&amp;2 - UBL'!$A181:$R873,13,FALSE)=0,"",VLOOKUP($A181,'B2B - Flux 1&amp;2 - UBL'!$A181:$R873,13,FALSE))</f>
        <v>Valeur textuelle spécifiant où imputer les données pertinentes dans les comptes comptables de l'Acheteur.</v>
      </c>
      <c r="M181" s="283" t="str">
        <f>IF(VLOOKUP($A181,'B2B - Flux 1&amp;2 - UBL'!$A181:$R873,14,FALSE)=0,"",VLOOKUP($A181,'B2B - Flux 1&amp;2 - UBL'!$A181:$R873,14,FALSE))</f>
        <v>Si nécessaire, cette référence doit être fournie par l'Acheteur au Vendeur avant émission de la Facture.</v>
      </c>
      <c r="N181" s="356" t="str">
        <f>IF(VLOOKUP($A181,'B2B - Flux 1&amp;2 - UBL'!$A181:$R873,15,FALSE)=0,"",VLOOKUP($A181,'B2B - Flux 1&amp;2 - UBL'!$A181:$R873,15,FALSE))</f>
        <v/>
      </c>
      <c r="O181" s="356" t="str">
        <f>IF(VLOOKUP($A181,'B2B - Flux 1&amp;2 - UBL'!$A181:$R873,16,FALSE)=0,"",VLOOKUP($A181,'B2B - Flux 1&amp;2 - UBL'!$A181:$R873,16,FALSE))</f>
        <v/>
      </c>
      <c r="P181" s="362" t="str">
        <f>IF(VLOOKUP($A181,'B2B - Flux 1&amp;2 - UBL'!$A181:$R873,17,FALSE)=0,"",VLOOKUP($A181,'B2B - Flux 1&amp;2 - UBL'!$A181:$R873,17,FALSE))</f>
        <v/>
      </c>
      <c r="Q181" s="362" t="str">
        <f>IF(VLOOKUP($A181,'B2B - Flux 1&amp;2 - UBL'!$A181:$R873,18,FALSE)=0,"",VLOOKUP($A181,'B2B - Flux 1&amp;2 - UBL'!$A181:$R873,18,FALSE))</f>
        <v/>
      </c>
      <c r="R181" s="27"/>
    </row>
    <row r="182" spans="1:18" ht="28.5">
      <c r="A182" s="36" t="s">
        <v>231</v>
      </c>
      <c r="B182" s="22" t="s">
        <v>39</v>
      </c>
      <c r="C182" s="32"/>
      <c r="D182" s="50" t="s">
        <v>11852</v>
      </c>
      <c r="E182" s="38"/>
      <c r="F182" s="34"/>
      <c r="G182" s="283" t="s">
        <v>12402</v>
      </c>
      <c r="H182" s="333" t="str">
        <f>IF(VLOOKUP($A182,'B2B - Flux 1&amp;2 - UBL'!$A182:$R874,9,FALSE)=0,"",VLOOKUP($A182,'B2B - Flux 1&amp;2 - UBL'!$A182:$R874,9,FALSE))</f>
        <v/>
      </c>
      <c r="I182" s="333" t="str">
        <f>IF(VLOOKUP($A182,'B2B - Flux 1&amp;2 - UBL'!$A182:$R874,10,FALSE)=0,"",VLOOKUP($A182,'B2B - Flux 1&amp;2 - UBL'!$A182:$R874,10,FALSE))</f>
        <v/>
      </c>
      <c r="J182" s="29" t="str">
        <f>IF(VLOOKUP($A182,'B2B - Flux 1&amp;2 - UBL'!$A182:$R873,11,FALSE)=0,"",VLOOKUP($A182,'B2B - Flux 1&amp;2 - UBL'!$A182:$R873,11,FALSE))</f>
        <v/>
      </c>
      <c r="K182" s="333" t="str">
        <f>IF(VLOOKUP($A182,'B2B - Flux 1&amp;2 - UBL'!$A182:$R874,12,FALSE)=0,"",VLOOKUP($A182,'B2B - Flux 1&amp;2 - UBL'!$A182:$R874,12,FALSE))</f>
        <v/>
      </c>
      <c r="L182" s="351" t="str">
        <f>IF(VLOOKUP($A182,'B2B - Flux 1&amp;2 - UBL'!$A182:$R874,13,FALSE)=0,"",VLOOKUP($A182,'B2B - Flux 1&amp;2 - UBL'!$A182:$R874,13,FALSE))</f>
        <v>Groupe de termes métiers fournissant des informations sur la période de facturation concernant la ligne de Facture.</v>
      </c>
      <c r="M182" s="377" t="str">
        <f>IF(VLOOKUP($A182,'B2B - Flux 1&amp;2 - UBL'!$A182:$R874,14,FALSE)=0,"",VLOOKUP($A182,'B2B - Flux 1&amp;2 - UBL'!$A182:$R874,14,FALSE))</f>
        <v>Est également appelé période de livraison de la facture.</v>
      </c>
      <c r="N182" s="378" t="str">
        <f>IF(VLOOKUP($A182,'B2B - Flux 1&amp;2 - UBL'!$A182:$R874,15,FALSE)=0,"",VLOOKUP($A182,'B2B - Flux 1&amp;2 - UBL'!$A182:$R874,15,FALSE))</f>
        <v>X</v>
      </c>
      <c r="O182" s="378" t="str">
        <f>IF(VLOOKUP($A182,'B2B - Flux 1&amp;2 - UBL'!$A182:$R874,16,FALSE)=0,"",VLOOKUP($A182,'B2B - Flux 1&amp;2 - UBL'!$A182:$R874,16,FALSE))</f>
        <v>DEMARRAGE</v>
      </c>
      <c r="P182" s="379" t="str">
        <f>IF(VLOOKUP($A182,'B2B - Flux 1&amp;2 - UBL'!$A182:$R874,17,FALSE)=0,"",VLOOKUP($A182,'B2B - Flux 1&amp;2 - UBL'!$A182:$R874,17,FALSE))</f>
        <v/>
      </c>
      <c r="Q182" s="379" t="str">
        <f>IF(VLOOKUP($A182,'B2B - Flux 1&amp;2 - UBL'!$A182:$R874,18,FALSE)=0,"",VLOOKUP($A182,'B2B - Flux 1&amp;2 - UBL'!$A182:$R874,18,FALSE))</f>
        <v/>
      </c>
      <c r="R182" s="333"/>
    </row>
    <row r="183" spans="1:18" ht="42.75">
      <c r="A183" s="45" t="s">
        <v>232</v>
      </c>
      <c r="B183" s="22" t="s">
        <v>39</v>
      </c>
      <c r="C183" s="32"/>
      <c r="D183" s="51"/>
      <c r="E183" s="52" t="s">
        <v>233</v>
      </c>
      <c r="F183" s="52"/>
      <c r="G183" s="283" t="s">
        <v>12403</v>
      </c>
      <c r="H183" s="49" t="str">
        <f>IF(VLOOKUP($A183,'B2B - Flux 1&amp;2 - UBL'!$A183:$R875,9,FALSE)=0,"",VLOOKUP($A183,'B2B - Flux 1&amp;2 - UBL'!$A183:$R875,9,FALSE))</f>
        <v>DATE</v>
      </c>
      <c r="I183" s="49" t="str">
        <f>IF(VLOOKUP($A183,'B2B - Flux 1&amp;2 - UBL'!$A183:$R875,10,FALSE)=0,"",VLOOKUP($A183,'B2B - Flux 1&amp;2 - UBL'!$A183:$R875,10,FALSE))</f>
        <v>ISO</v>
      </c>
      <c r="J183" s="29" t="str">
        <f ca="1">IF(RIGHT(CELL("nomfichier",A177),LEN(CELL("nomfichier",A177))-FIND("]",CELL("nomfichier",A177)))="B2B - Flux 1&amp;2 - UBL","AAAA-MM-JJ","AAAAMMJJ")</f>
        <v>AAAAMMJJ</v>
      </c>
      <c r="K183" s="57" t="str">
        <f>IF(VLOOKUP($A183,'B2B - Flux 1&amp;2 - UBL'!$A183:$R875,12,FALSE)=0,"",VLOOKUP($A183,'B2B - Flux 1&amp;2 - UBL'!$A183:$R875,12,FALSE))</f>
        <v/>
      </c>
      <c r="L183" s="27" t="str">
        <f>IF(VLOOKUP($A183,'B2B - Flux 1&amp;2 - UBL'!$A183:$R875,13,FALSE)=0,"",VLOOKUP($A183,'B2B - Flux 1&amp;2 - UBL'!$A183:$R875,13,FALSE))</f>
        <v>Date à laquelle la période de facturation commence pour cette ligne de Facture.</v>
      </c>
      <c r="M183" s="283" t="str">
        <f>IF(VLOOKUP($A183,'B2B - Flux 1&amp;2 - UBL'!$A183:$R875,14,FALSE)=0,"",VLOOKUP($A183,'B2B - Flux 1&amp;2 - UBL'!$A183:$R875,14,FALSE))</f>
        <v>Cette date correspond au premier jour de la période.</v>
      </c>
      <c r="N183" s="356" t="str">
        <f>IF(VLOOKUP($A183,'B2B - Flux 1&amp;2 - UBL'!$A183:$R875,15,FALSE)=0,"",VLOOKUP($A183,'B2B - Flux 1&amp;2 - UBL'!$A183:$R875,15,FALSE))</f>
        <v>X</v>
      </c>
      <c r="O183" s="356" t="str">
        <f>IF(VLOOKUP($A183,'B2B - Flux 1&amp;2 - UBL'!$A183:$R875,16,FALSE)=0,"",VLOOKUP($A183,'B2B - Flux 1&amp;2 - UBL'!$A183:$R875,16,FALSE))</f>
        <v>DEMARRAGE</v>
      </c>
      <c r="P183" s="362" t="str">
        <f>IF(VLOOKUP($A183,'B2B - Flux 1&amp;2 - UBL'!$A183:$R875,17,FALSE)=0,"",VLOOKUP($A183,'B2B - Flux 1&amp;2 - UBL'!$A183:$R875,17,FALSE))</f>
        <v>G1.09
G1.36</v>
      </c>
      <c r="Q183" s="362" t="str">
        <f>IF(VLOOKUP($A183,'B2B - Flux 1&amp;2 - UBL'!$A183:$R875,18,FALSE)=0,"",VLOOKUP($A183,'B2B - Flux 1&amp;2 - UBL'!$A183:$R875,18,FALSE))</f>
        <v>S1.01</v>
      </c>
      <c r="R183" s="27"/>
    </row>
    <row r="184" spans="1:18" ht="42.75">
      <c r="A184" s="45" t="s">
        <v>234</v>
      </c>
      <c r="B184" s="22" t="s">
        <v>39</v>
      </c>
      <c r="C184" s="32"/>
      <c r="D184" s="51"/>
      <c r="E184" s="52" t="s">
        <v>235</v>
      </c>
      <c r="F184" s="52"/>
      <c r="G184" s="283" t="s">
        <v>12404</v>
      </c>
      <c r="H184" s="49" t="str">
        <f>IF(VLOOKUP($A184,'B2B - Flux 1&amp;2 - UBL'!$A184:$R876,9,FALSE)=0,"",VLOOKUP($A184,'B2B - Flux 1&amp;2 - UBL'!$A184:$R876,9,FALSE))</f>
        <v>DATE</v>
      </c>
      <c r="I184" s="49" t="str">
        <f>IF(VLOOKUP($A184,'B2B - Flux 1&amp;2 - UBL'!$A184:$R876,10,FALSE)=0,"",VLOOKUP($A184,'B2B - Flux 1&amp;2 - UBL'!$A184:$R876,10,FALSE))</f>
        <v>ISO</v>
      </c>
      <c r="J184" s="29" t="str">
        <f ca="1">IF(RIGHT(CELL("nomfichier",A178),LEN(CELL("nomfichier",A178))-FIND("]",CELL("nomfichier",A178)))="B2B - Flux 1&amp;2 - UBL","AAAA-MM-JJ","AAAAMMJJ")</f>
        <v>AAAAMMJJ</v>
      </c>
      <c r="K184" s="57" t="str">
        <f>IF(VLOOKUP($A184,'B2B - Flux 1&amp;2 - UBL'!$A184:$R876,12,FALSE)=0,"",VLOOKUP($A184,'B2B - Flux 1&amp;2 - UBL'!$A184:$R876,12,FALSE))</f>
        <v/>
      </c>
      <c r="L184" s="27" t="str">
        <f>IF(VLOOKUP($A184,'B2B - Flux 1&amp;2 - UBL'!$A184:$R876,13,FALSE)=0,"",VLOOKUP($A184,'B2B - Flux 1&amp;2 - UBL'!$A184:$R876,13,FALSE))</f>
        <v>Date à laquelle la période de facturation se termine pour cette ligne de Facture.</v>
      </c>
      <c r="M184" s="283" t="str">
        <f>IF(VLOOKUP($A184,'B2B - Flux 1&amp;2 - UBL'!$A184:$R876,14,FALSE)=0,"",VLOOKUP($A184,'B2B - Flux 1&amp;2 - UBL'!$A184:$R876,14,FALSE))</f>
        <v>Cette date correspond au dernier jour de la période.</v>
      </c>
      <c r="N184" s="356" t="str">
        <f>IF(VLOOKUP($A184,'B2B - Flux 1&amp;2 - UBL'!$A184:$R876,15,FALSE)=0,"",VLOOKUP($A184,'B2B - Flux 1&amp;2 - UBL'!$A184:$R876,15,FALSE))</f>
        <v>X</v>
      </c>
      <c r="O184" s="356" t="str">
        <f>IF(VLOOKUP($A184,'B2B - Flux 1&amp;2 - UBL'!$A184:$R876,16,FALSE)=0,"",VLOOKUP($A184,'B2B - Flux 1&amp;2 - UBL'!$A184:$R876,16,FALSE))</f>
        <v>DEMARRAGE</v>
      </c>
      <c r="P184" s="362" t="str">
        <f>IF(VLOOKUP($A184,'B2B - Flux 1&amp;2 - UBL'!$A184:$R876,17,FALSE)=0,"",VLOOKUP($A184,'B2B - Flux 1&amp;2 - UBL'!$A184:$R876,17,FALSE))</f>
        <v>G1.09
G1.36</v>
      </c>
      <c r="Q184" s="362" t="str">
        <f>IF(VLOOKUP($A184,'B2B - Flux 1&amp;2 - UBL'!$A184:$R876,18,FALSE)=0,"",VLOOKUP($A184,'B2B - Flux 1&amp;2 - UBL'!$A184:$R876,18,FALSE))</f>
        <v>S1.01</v>
      </c>
      <c r="R184" s="27"/>
    </row>
    <row r="185" spans="1:18" ht="42.75">
      <c r="A185" s="36" t="s">
        <v>237</v>
      </c>
      <c r="B185" s="22" t="s">
        <v>45</v>
      </c>
      <c r="C185" s="32"/>
      <c r="D185" s="50" t="s">
        <v>11853</v>
      </c>
      <c r="E185" s="38"/>
      <c r="F185" s="34"/>
      <c r="G185" s="283" t="s">
        <v>12405</v>
      </c>
      <c r="H185" s="333" t="str">
        <f>IF(VLOOKUP($A185,'B2B - Flux 1&amp;2 - UBL'!$A185:$R877,9,FALSE)=0,"",VLOOKUP($A185,'B2B - Flux 1&amp;2 - UBL'!$A185:$R877,9,FALSE))</f>
        <v/>
      </c>
      <c r="I185" s="333" t="str">
        <f>IF(VLOOKUP($A185,'B2B - Flux 1&amp;2 - UBL'!$A185:$R877,10,FALSE)=0,"",VLOOKUP($A185,'B2B - Flux 1&amp;2 - UBL'!$A185:$R877,10,FALSE))</f>
        <v/>
      </c>
      <c r="J185" s="29" t="str">
        <f>IF(VLOOKUP($A185,'B2B - Flux 1&amp;2 - UBL'!$A185:$R876,11,FALSE)=0,"",VLOOKUP($A185,'B2B - Flux 1&amp;2 - UBL'!$A185:$R876,11,FALSE))</f>
        <v/>
      </c>
      <c r="K185" s="333" t="str">
        <f>IF(VLOOKUP($A185,'B2B - Flux 1&amp;2 - UBL'!$A185:$R877,12,FALSE)=0,"",VLOOKUP($A185,'B2B - Flux 1&amp;2 - UBL'!$A185:$R877,12,FALSE))</f>
        <v/>
      </c>
      <c r="L185" s="351" t="str">
        <f>IF(VLOOKUP($A185,'B2B - Flux 1&amp;2 - UBL'!$A185:$R877,13,FALSE)=0,"",VLOOKUP($A185,'B2B - Flux 1&amp;2 - UBL'!$A185:$R877,13,FALSE))</f>
        <v>Groupe de termes métiers fournissant des informations sur les remises applicables à une ligne de Facture.</v>
      </c>
      <c r="M185" s="377" t="str">
        <f>IF(VLOOKUP($A185,'B2B - Flux 1&amp;2 - UBL'!$A185:$R877,14,FALSE)=0,"",VLOOKUP($A185,'B2B - Flux 1&amp;2 - UBL'!$A185:$R877,14,FALSE))</f>
        <v/>
      </c>
      <c r="N185" s="378" t="str">
        <f>IF(VLOOKUP($A185,'B2B - Flux 1&amp;2 - UBL'!$A185:$R877,15,FALSE)=0,"",VLOOKUP($A185,'B2B - Flux 1&amp;2 - UBL'!$A185:$R877,15,FALSE))</f>
        <v>X</v>
      </c>
      <c r="O185" s="378" t="str">
        <f>IF(VLOOKUP($A185,'B2B - Flux 1&amp;2 - UBL'!$A185:$R877,16,FALSE)=0,"",VLOOKUP($A185,'B2B - Flux 1&amp;2 - UBL'!$A185:$R877,16,FALSE))</f>
        <v>CIBLE</v>
      </c>
      <c r="P185" s="379" t="str">
        <f>IF(VLOOKUP($A185,'B2B - Flux 1&amp;2 - UBL'!$A185:$R877,17,FALSE)=0,"",VLOOKUP($A185,'B2B - Flux 1&amp;2 - UBL'!$A185:$R877,17,FALSE))</f>
        <v/>
      </c>
      <c r="Q185" s="379" t="str">
        <f>IF(VLOOKUP($A185,'B2B - Flux 1&amp;2 - UBL'!$A185:$R877,18,FALSE)=0,"",VLOOKUP($A185,'B2B - Flux 1&amp;2 - UBL'!$A185:$R877,18,FALSE))</f>
        <v/>
      </c>
      <c r="R185" s="333"/>
    </row>
    <row r="186" spans="1:18" ht="42.75">
      <c r="A186" s="45" t="s">
        <v>238</v>
      </c>
      <c r="B186" s="22" t="s">
        <v>22</v>
      </c>
      <c r="C186" s="32"/>
      <c r="D186" s="51"/>
      <c r="E186" s="52" t="s">
        <v>239</v>
      </c>
      <c r="F186" s="52"/>
      <c r="G186" s="283" t="s">
        <v>12406</v>
      </c>
      <c r="H186" s="30" t="str">
        <f>IF(VLOOKUP($A186,'B2B - Flux 1&amp;2 - UBL'!$A186:$R878,9,FALSE)=0,"",VLOOKUP($A186,'B2B - Flux 1&amp;2 - UBL'!$A186:$R878,9,FALSE))</f>
        <v>MONTANT</v>
      </c>
      <c r="I186" s="29">
        <f>IF(VLOOKUP($A186,'B2B - Flux 1&amp;2 - UBL'!$A186:$R878,10,FALSE)=0,"",VLOOKUP($A186,'B2B - Flux 1&amp;2 - UBL'!$A186:$R878,10,FALSE))</f>
        <v>19.600000000000001</v>
      </c>
      <c r="J186" s="29" t="str">
        <f>IF(VLOOKUP($A186,'B2B - Flux 1&amp;2 - UBL'!$A186:$R877,11,FALSE)=0,"",VLOOKUP($A186,'B2B - Flux 1&amp;2 - UBL'!$A186:$R877,11,FALSE))</f>
        <v/>
      </c>
      <c r="K186" s="57" t="str">
        <f>IF(VLOOKUP($A186,'B2B - Flux 1&amp;2 - UBL'!$A186:$R878,12,FALSE)=0,"",VLOOKUP($A186,'B2B - Flux 1&amp;2 - UBL'!$A186:$R878,12,FALSE))</f>
        <v/>
      </c>
      <c r="L186" s="27" t="str">
        <f>IF(VLOOKUP($A186,'B2B - Flux 1&amp;2 - UBL'!$A186:$R878,13,FALSE)=0,"",VLOOKUP($A186,'B2B - Flux 1&amp;2 - UBL'!$A186:$R878,13,FALSE))</f>
        <v>Montant d'une remise, hors TVA.</v>
      </c>
      <c r="M186" s="283" t="str">
        <f>IF(VLOOKUP($A186,'B2B - Flux 1&amp;2 - UBL'!$A186:$R878,14,FALSE)=0,"",VLOOKUP($A186,'B2B - Flux 1&amp;2 - UBL'!$A186:$R878,14,FALSE))</f>
        <v/>
      </c>
      <c r="N186" s="356" t="str">
        <f>IF(VLOOKUP($A186,'B2B - Flux 1&amp;2 - UBL'!$A186:$R878,15,FALSE)=0,"",VLOOKUP($A186,'B2B - Flux 1&amp;2 - UBL'!$A186:$R878,15,FALSE))</f>
        <v>X</v>
      </c>
      <c r="O186" s="356" t="str">
        <f>IF(VLOOKUP($A186,'B2B - Flux 1&amp;2 - UBL'!$A186:$R878,16,FALSE)=0,"",VLOOKUP($A186,'B2B - Flux 1&amp;2 - UBL'!$A186:$R878,16,FALSE))</f>
        <v>CIBLE</v>
      </c>
      <c r="P186" s="362" t="str">
        <f>IF(VLOOKUP($A186,'B2B - Flux 1&amp;2 - UBL'!$A186:$R878,17,FALSE)=0,"",VLOOKUP($A186,'B2B - Flux 1&amp;2 - UBL'!$A186:$R878,17,FALSE))</f>
        <v>G1.13</v>
      </c>
      <c r="Q186" s="362" t="str">
        <f>IF(VLOOKUP($A186,'B2B - Flux 1&amp;2 - UBL'!$A186:$R878,18,FALSE)=0,"",VLOOKUP($A186,'B2B - Flux 1&amp;2 - UBL'!$A186:$R878,18,FALSE))</f>
        <v/>
      </c>
      <c r="R186" s="27"/>
    </row>
    <row r="187" spans="1:18" ht="57">
      <c r="A187" s="45" t="s">
        <v>11941</v>
      </c>
      <c r="B187" s="22" t="s">
        <v>39</v>
      </c>
      <c r="C187" s="32"/>
      <c r="D187" s="51"/>
      <c r="E187" s="52" t="s">
        <v>11942</v>
      </c>
      <c r="F187" s="52"/>
      <c r="G187" s="283" t="s">
        <v>12407</v>
      </c>
      <c r="H187" s="30" t="str">
        <f>IF(VLOOKUP($A187,'B2B - Flux 1&amp;2 - UBL'!$A187:$R879,9,FALSE)=0,"",VLOOKUP($A187,'B2B - Flux 1&amp;2 - UBL'!$A187:$R879,9,FALSE))</f>
        <v>MONTANT</v>
      </c>
      <c r="I187" s="29">
        <f>IF(VLOOKUP($A187,'B2B - Flux 1&amp;2 - UBL'!$A187:$R879,10,FALSE)=0,"",VLOOKUP($A187,'B2B - Flux 1&amp;2 - UBL'!$A187:$R879,10,FALSE))</f>
        <v>19.600000000000001</v>
      </c>
      <c r="J187" s="29" t="str">
        <f>IF(VLOOKUP($A187,'B2B - Flux 1&amp;2 - UBL'!$A187:$R878,11,FALSE)=0,"",VLOOKUP($A187,'B2B - Flux 1&amp;2 - UBL'!$A187:$R878,11,FALSE))</f>
        <v/>
      </c>
      <c r="K187" s="57" t="str">
        <f>IF(VLOOKUP($A187,'B2B - Flux 1&amp;2 - UBL'!$A187:$R879,12,FALSE)=0,"",VLOOKUP($A187,'B2B - Flux 1&amp;2 - UBL'!$A187:$R879,12,FALSE))</f>
        <v/>
      </c>
      <c r="L187" s="27" t="str">
        <f>IF(VLOOKUP($A187,'B2B - Flux 1&amp;2 - UBL'!$A187:$R879,13,FALSE)=0,"",VLOOKUP($A187,'B2B - Flux 1&amp;2 - UBL'!$A187:$R879,13,FALSE))</f>
        <v>Montant de base pouvant être utilisé conjointement avec le Pourcentage de remise applicable à la ligne de facture pour calculer le Montant de la remise applicable à la ligne de facture.</v>
      </c>
      <c r="M187" s="283" t="str">
        <f>IF(VLOOKUP($A187,'B2B - Flux 1&amp;2 - UBL'!$A187:$R879,14,FALSE)=0,"",VLOOKUP($A187,'B2B - Flux 1&amp;2 - UBL'!$A187:$R879,14,FALSE))</f>
        <v/>
      </c>
      <c r="N187" s="356" t="str">
        <f>IF(VLOOKUP($A187,'B2B - Flux 1&amp;2 - UBL'!$A187:$R879,15,FALSE)=0,"",VLOOKUP($A187,'B2B - Flux 1&amp;2 - UBL'!$A187:$R879,15,FALSE))</f>
        <v/>
      </c>
      <c r="O187" s="356" t="str">
        <f>IF(VLOOKUP($A187,'B2B - Flux 1&amp;2 - UBL'!$A187:$R879,16,FALSE)=0,"",VLOOKUP($A187,'B2B - Flux 1&amp;2 - UBL'!$A187:$R879,16,FALSE))</f>
        <v/>
      </c>
      <c r="P187" s="362" t="str">
        <f>IF(VLOOKUP($A187,'B2B - Flux 1&amp;2 - UBL'!$A187:$R879,17,FALSE)=0,"",VLOOKUP($A187,'B2B - Flux 1&amp;2 - UBL'!$A187:$R879,17,FALSE))</f>
        <v>G1.13</v>
      </c>
      <c r="Q187" s="362" t="str">
        <f>IF(VLOOKUP($A187,'B2B - Flux 1&amp;2 - UBL'!$A187:$R879,18,FALSE)=0,"",VLOOKUP($A187,'B2B - Flux 1&amp;2 - UBL'!$A187:$R879,18,FALSE))</f>
        <v/>
      </c>
      <c r="R187" s="27"/>
    </row>
    <row r="188" spans="1:18" ht="42.75">
      <c r="A188" s="45" t="s">
        <v>11944</v>
      </c>
      <c r="B188" s="22" t="s">
        <v>39</v>
      </c>
      <c r="C188" s="32"/>
      <c r="D188" s="51"/>
      <c r="E188" s="53" t="s">
        <v>11947</v>
      </c>
      <c r="F188" s="52"/>
      <c r="G188" s="283" t="s">
        <v>12408</v>
      </c>
      <c r="H188" s="30" t="str">
        <f>IF(VLOOKUP($A188,'B2B - Flux 1&amp;2 - UBL'!$A188:$R880,9,FALSE)=0,"",VLOOKUP($A188,'B2B - Flux 1&amp;2 - UBL'!$A188:$R880,9,FALSE))</f>
        <v>POURCENTAGE</v>
      </c>
      <c r="I188" s="29" t="str">
        <f>IF(VLOOKUP($A188,'B2B - Flux 1&amp;2 - UBL'!$A188:$R880,10,FALSE)=0,"",VLOOKUP($A188,'B2B - Flux 1&amp;2 - UBL'!$A188:$R880,10,FALSE))</f>
        <v/>
      </c>
      <c r="J188" s="29" t="str">
        <f>IF(VLOOKUP($A188,'B2B - Flux 1&amp;2 - UBL'!$A188:$R879,11,FALSE)=0,"",VLOOKUP($A188,'B2B - Flux 1&amp;2 - UBL'!$A188:$R879,11,FALSE))</f>
        <v/>
      </c>
      <c r="K188" s="57" t="str">
        <f>IF(VLOOKUP($A188,'B2B - Flux 1&amp;2 - UBL'!$A188:$R880,12,FALSE)=0,"",VLOOKUP($A188,'B2B - Flux 1&amp;2 - UBL'!$A188:$R880,12,FALSE))</f>
        <v/>
      </c>
      <c r="L188" s="27" t="str">
        <f>IF(VLOOKUP($A188,'B2B - Flux 1&amp;2 - UBL'!$A188:$R880,13,FALSE)=0,"",VLOOKUP($A188,'B2B - Flux 1&amp;2 - UBL'!$A188:$R880,13,FALSE))</f>
        <v>Pourcentage pouvant être utilisé conjointement avec l'Assiette de la remise applicable à la ligne de facture pour calculer le Montant de la remise applicable à la ligne de facture.</v>
      </c>
      <c r="M188" s="283" t="str">
        <f>IF(VLOOKUP($A188,'B2B - Flux 1&amp;2 - UBL'!$A188:$R880,14,FALSE)=0,"",VLOOKUP($A188,'B2B - Flux 1&amp;2 - UBL'!$A188:$R880,14,FALSE))</f>
        <v/>
      </c>
      <c r="N188" s="356" t="str">
        <f>IF(VLOOKUP($A188,'B2B - Flux 1&amp;2 - UBL'!$A188:$R880,15,FALSE)=0,"",VLOOKUP($A188,'B2B - Flux 1&amp;2 - UBL'!$A188:$R880,15,FALSE))</f>
        <v/>
      </c>
      <c r="O188" s="356" t="str">
        <f>IF(VLOOKUP($A188,'B2B - Flux 1&amp;2 - UBL'!$A188:$R880,16,FALSE)=0,"",VLOOKUP($A188,'B2B - Flux 1&amp;2 - UBL'!$A188:$R880,16,FALSE))</f>
        <v/>
      </c>
      <c r="P188" s="362" t="str">
        <f>IF(VLOOKUP($A188,'B2B - Flux 1&amp;2 - UBL'!$A188:$R880,17,FALSE)=0,"",VLOOKUP($A188,'B2B - Flux 1&amp;2 - UBL'!$A188:$R880,17,FALSE))</f>
        <v/>
      </c>
      <c r="Q188" s="362" t="str">
        <f>IF(VLOOKUP($A188,'B2B - Flux 1&amp;2 - UBL'!$A188:$R880,18,FALSE)=0,"",VLOOKUP($A188,'B2B - Flux 1&amp;2 - UBL'!$A188:$R880,18,FALSE))</f>
        <v/>
      </c>
      <c r="R188" s="27"/>
    </row>
    <row r="189" spans="1:18" ht="42.75">
      <c r="A189" s="45" t="s">
        <v>11945</v>
      </c>
      <c r="B189" s="22" t="s">
        <v>39</v>
      </c>
      <c r="C189" s="32"/>
      <c r="D189" s="51"/>
      <c r="E189" s="53" t="s">
        <v>11948</v>
      </c>
      <c r="F189" s="52"/>
      <c r="G189" s="283" t="s">
        <v>12409</v>
      </c>
      <c r="H189" s="30" t="str">
        <f>IF(VLOOKUP($A189,'B2B - Flux 1&amp;2 - UBL'!$A189:$R881,9,FALSE)=0,"",VLOOKUP($A189,'B2B - Flux 1&amp;2 - UBL'!$A189:$R881,9,FALSE))</f>
        <v>TEXTE</v>
      </c>
      <c r="I189" s="29" t="str">
        <f>IF(VLOOKUP($A189,'B2B - Flux 1&amp;2 - UBL'!$A189:$R881,10,FALSE)=0,"",VLOOKUP($A189,'B2B - Flux 1&amp;2 - UBL'!$A189:$R881,10,FALSE))</f>
        <v/>
      </c>
      <c r="J189" s="29" t="str">
        <f>IF(VLOOKUP($A189,'B2B - Flux 1&amp;2 - UBL'!$A189:$R880,11,FALSE)=0,"",VLOOKUP($A189,'B2B - Flux 1&amp;2 - UBL'!$A189:$R880,11,FALSE))</f>
        <v/>
      </c>
      <c r="K189" s="57" t="str">
        <f>IF(VLOOKUP($A189,'B2B - Flux 1&amp;2 - UBL'!$A189:$R881,12,FALSE)=0,"",VLOOKUP($A189,'B2B - Flux 1&amp;2 - UBL'!$A189:$R881,12,FALSE))</f>
        <v/>
      </c>
      <c r="L189" s="27" t="str">
        <f>IF(VLOOKUP($A189,'B2B - Flux 1&amp;2 - UBL'!$A189:$R881,13,FALSE)=0,"",VLOOKUP($A189,'B2B - Flux 1&amp;2 - UBL'!$A189:$R881,13,FALSE))</f>
        <v>Motif de la remise applicable à la ligne de Facture, exprimé sous forme de texte.</v>
      </c>
      <c r="M189" s="283" t="str">
        <f>IF(VLOOKUP($A189,'B2B - Flux 1&amp;2 - UBL'!$A189:$R881,14,FALSE)=0,"",VLOOKUP($A189,'B2B - Flux 1&amp;2 - UBL'!$A189:$R881,14,FALSE))</f>
        <v/>
      </c>
      <c r="N189" s="356" t="str">
        <f>IF(VLOOKUP($A189,'B2B - Flux 1&amp;2 - UBL'!$A189:$R881,15,FALSE)=0,"",VLOOKUP($A189,'B2B - Flux 1&amp;2 - UBL'!$A189:$R881,15,FALSE))</f>
        <v/>
      </c>
      <c r="O189" s="356" t="str">
        <f>IF(VLOOKUP($A189,'B2B - Flux 1&amp;2 - UBL'!$A189:$R881,16,FALSE)=0,"",VLOOKUP($A189,'B2B - Flux 1&amp;2 - UBL'!$A189:$R881,16,FALSE))</f>
        <v/>
      </c>
      <c r="P189" s="362" t="str">
        <f>IF(VLOOKUP($A189,'B2B - Flux 1&amp;2 - UBL'!$A189:$R881,17,FALSE)=0,"",VLOOKUP($A189,'B2B - Flux 1&amp;2 - UBL'!$A189:$R881,17,FALSE))</f>
        <v>P1.08</v>
      </c>
      <c r="Q189" s="362" t="str">
        <f>IF(VLOOKUP($A189,'B2B - Flux 1&amp;2 - UBL'!$A189:$R881,18,FALSE)=0,"",VLOOKUP($A189,'B2B - Flux 1&amp;2 - UBL'!$A189:$R881,18,FALSE))</f>
        <v/>
      </c>
      <c r="R189" s="27"/>
    </row>
    <row r="190" spans="1:18" ht="57">
      <c r="A190" s="45" t="s">
        <v>11946</v>
      </c>
      <c r="B190" s="22" t="s">
        <v>39</v>
      </c>
      <c r="C190" s="32"/>
      <c r="D190" s="51"/>
      <c r="E190" s="53" t="s">
        <v>11949</v>
      </c>
      <c r="F190" s="52"/>
      <c r="G190" s="283" t="s">
        <v>12410</v>
      </c>
      <c r="H190" s="30" t="str">
        <f>IF(VLOOKUP($A190,'B2B - Flux 1&amp;2 - UBL'!$A190:$R882,9,FALSE)=0,"",VLOOKUP($A190,'B2B - Flux 1&amp;2 - UBL'!$A190:$R882,9,FALSE))</f>
        <v>CODE</v>
      </c>
      <c r="I190" s="29">
        <f>IF(VLOOKUP($A190,'B2B - Flux 1&amp;2 - UBL'!$A190:$R882,10,FALSE)=0,"",VLOOKUP($A190,'B2B - Flux 1&amp;2 - UBL'!$A190:$R882,10,FALSE))</f>
        <v>4</v>
      </c>
      <c r="J190" s="29" t="str">
        <f>IF(VLOOKUP($A190,'B2B - Flux 1&amp;2 - UBL'!$A190:$R881,11,FALSE)=0,"",VLOOKUP($A190,'B2B - Flux 1&amp;2 - UBL'!$A190:$R881,11,FALSE))</f>
        <v>UNTDID 5189</v>
      </c>
      <c r="K190" s="57" t="str">
        <f>IF(VLOOKUP($A190,'B2B - Flux 1&amp;2 - UBL'!$A190:$R882,12,FALSE)=0,"",VLOOKUP($A190,'B2B - Flux 1&amp;2 - UBL'!$A190:$R882,12,FALSE))</f>
        <v/>
      </c>
      <c r="L190" s="27" t="str">
        <f>IF(VLOOKUP($A190,'B2B - Flux 1&amp;2 - UBL'!$A190:$R882,13,FALSE)=0,"",VLOOKUP($A190,'B2B - Flux 1&amp;2 - UBL'!$A190:$R882,13,FALSE))</f>
        <v>Motif de la remise applicable à la ligne de Facture, exprimé sous forme de code.</v>
      </c>
      <c r="M190" s="283" t="str">
        <f>IF(VLOOKUP($A190,'B2B - Flux 1&amp;2 - UBL'!$A190:$R882,14,FALSE)=0,"",VLOOKUP($A190,'B2B - Flux 1&amp;2 - UBL'!$A190:$R882,14,FALSE))</f>
        <v>Voir liste de code UNTDID5189. 
Le Code de motif de la remise applicable à la ligne de facture et le Motif de la remise applicable à la ligne de facture doivent indiquer le même motif de remise.</v>
      </c>
      <c r="N190" s="356" t="str">
        <f>IF(VLOOKUP($A190,'B2B - Flux 1&amp;2 - UBL'!$A190:$R882,15,FALSE)=0,"",VLOOKUP($A190,'B2B - Flux 1&amp;2 - UBL'!$A190:$R882,15,FALSE))</f>
        <v/>
      </c>
      <c r="O190" s="356" t="str">
        <f>IF(VLOOKUP($A190,'B2B - Flux 1&amp;2 - UBL'!$A190:$R882,16,FALSE)=0,"",VLOOKUP($A190,'B2B - Flux 1&amp;2 - UBL'!$A190:$R882,16,FALSE))</f>
        <v/>
      </c>
      <c r="P190" s="362" t="str">
        <f>IF(VLOOKUP($A190,'B2B - Flux 1&amp;2 - UBL'!$A190:$R882,17,FALSE)=0,"",VLOOKUP($A190,'B2B - Flux 1&amp;2 - UBL'!$A190:$R882,17,FALSE))</f>
        <v/>
      </c>
      <c r="Q190" s="362" t="str">
        <f>IF(VLOOKUP($A190,'B2B - Flux 1&amp;2 - UBL'!$A190:$R882,18,FALSE)=0,"",VLOOKUP($A190,'B2B - Flux 1&amp;2 - UBL'!$A190:$R882,18,FALSE))</f>
        <v/>
      </c>
      <c r="R190" s="27"/>
    </row>
    <row r="191" spans="1:18" ht="42.75">
      <c r="A191" s="23" t="s">
        <v>240</v>
      </c>
      <c r="B191" s="22" t="s">
        <v>45</v>
      </c>
      <c r="C191" s="32"/>
      <c r="D191" s="50" t="s">
        <v>11854</v>
      </c>
      <c r="E191" s="38"/>
      <c r="F191" s="34"/>
      <c r="G191" s="283" t="s">
        <v>12405</v>
      </c>
      <c r="H191" s="333" t="str">
        <f>IF(VLOOKUP($A191,'B2B - Flux 1&amp;2 - UBL'!$A191:$R883,9,FALSE)=0,"",VLOOKUP($A191,'B2B - Flux 1&amp;2 - UBL'!$A191:$R883,9,FALSE))</f>
        <v/>
      </c>
      <c r="I191" s="333" t="str">
        <f>IF(VLOOKUP($A191,'B2B - Flux 1&amp;2 - UBL'!$A191:$R883,10,FALSE)=0,"",VLOOKUP($A191,'B2B - Flux 1&amp;2 - UBL'!$A191:$R883,10,FALSE))</f>
        <v/>
      </c>
      <c r="J191" s="29" t="str">
        <f>IF(VLOOKUP($A191,'B2B - Flux 1&amp;2 - UBL'!$A191:$R882,11,FALSE)=0,"",VLOOKUP($A191,'B2B - Flux 1&amp;2 - UBL'!$A191:$R882,11,FALSE))</f>
        <v/>
      </c>
      <c r="K191" s="333" t="str">
        <f>IF(VLOOKUP($A191,'B2B - Flux 1&amp;2 - UBL'!$A191:$R883,12,FALSE)=0,"",VLOOKUP($A191,'B2B - Flux 1&amp;2 - UBL'!$A191:$R883,12,FALSE))</f>
        <v/>
      </c>
      <c r="L191" s="351" t="str">
        <f>IF(VLOOKUP($A191,'B2B - Flux 1&amp;2 - UBL'!$A191:$R883,13,FALSE)=0,"",VLOOKUP($A191,'B2B - Flux 1&amp;2 - UBL'!$A191:$R883,13,FALSE))</f>
        <v>Groupe de termes métiers fournissant des informations sur les charges et frais et les taxes autres que la TVA applicables à une ligne de Facture individuelle.</v>
      </c>
      <c r="M191" s="377" t="str">
        <f>IF(VLOOKUP($A191,'B2B - Flux 1&amp;2 - UBL'!$A191:$R883,14,FALSE)=0,"",VLOOKUP($A191,'B2B - Flux 1&amp;2 - UBL'!$A191:$R883,14,FALSE))</f>
        <v>Toutes les charges et  frais et taxes sont supposés être assujettis au même taux de TVA que la ligne de Facture.</v>
      </c>
      <c r="N191" s="378" t="str">
        <f>IF(VLOOKUP($A191,'B2B - Flux 1&amp;2 - UBL'!$A191:$R883,15,FALSE)=0,"",VLOOKUP($A191,'B2B - Flux 1&amp;2 - UBL'!$A191:$R883,15,FALSE))</f>
        <v>X</v>
      </c>
      <c r="O191" s="378" t="str">
        <f>IF(VLOOKUP($A191,'B2B - Flux 1&amp;2 - UBL'!$A191:$R883,16,FALSE)=0,"",VLOOKUP($A191,'B2B - Flux 1&amp;2 - UBL'!$A191:$R883,16,FALSE))</f>
        <v>CIBLE</v>
      </c>
      <c r="P191" s="379" t="str">
        <f>IF(VLOOKUP($A191,'B2B - Flux 1&amp;2 - UBL'!$A191:$R883,17,FALSE)=0,"",VLOOKUP($A191,'B2B - Flux 1&amp;2 - UBL'!$A191:$R883,17,FALSE))</f>
        <v/>
      </c>
      <c r="Q191" s="379" t="str">
        <f>IF(VLOOKUP($A191,'B2B - Flux 1&amp;2 - UBL'!$A191:$R883,18,FALSE)=0,"",VLOOKUP($A191,'B2B - Flux 1&amp;2 - UBL'!$A191:$R883,18,FALSE))</f>
        <v/>
      </c>
      <c r="R191" s="333"/>
    </row>
    <row r="192" spans="1:18" ht="42.75">
      <c r="A192" s="45" t="s">
        <v>241</v>
      </c>
      <c r="B192" s="22" t="s">
        <v>22</v>
      </c>
      <c r="C192" s="32"/>
      <c r="D192" s="51"/>
      <c r="E192" s="52" t="s">
        <v>242</v>
      </c>
      <c r="F192" s="52"/>
      <c r="G192" s="283" t="s">
        <v>12406</v>
      </c>
      <c r="H192" s="30" t="str">
        <f>IF(VLOOKUP($A192,'B2B - Flux 1&amp;2 - UBL'!$A192:$R884,9,FALSE)=0,"",VLOOKUP($A192,'B2B - Flux 1&amp;2 - UBL'!$A192:$R884,9,FALSE))</f>
        <v>MONTANT</v>
      </c>
      <c r="I192" s="29">
        <f>IF(VLOOKUP($A192,'B2B - Flux 1&amp;2 - UBL'!$A192:$R884,10,FALSE)=0,"",VLOOKUP($A192,'B2B - Flux 1&amp;2 - UBL'!$A192:$R884,10,FALSE))</f>
        <v>19.600000000000001</v>
      </c>
      <c r="J192" s="29" t="str">
        <f>IF(VLOOKUP($A192,'B2B - Flux 1&amp;2 - UBL'!$A192:$R883,11,FALSE)=0,"",VLOOKUP($A192,'B2B - Flux 1&amp;2 - UBL'!$A192:$R883,11,FALSE))</f>
        <v/>
      </c>
      <c r="K192" s="57" t="str">
        <f>IF(VLOOKUP($A192,'B2B - Flux 1&amp;2 - UBL'!$A192:$R884,12,FALSE)=0,"",VLOOKUP($A192,'B2B - Flux 1&amp;2 - UBL'!$A192:$R884,12,FALSE))</f>
        <v/>
      </c>
      <c r="L192" s="27" t="str">
        <f>IF(VLOOKUP($A192,'B2B - Flux 1&amp;2 - UBL'!$A192:$R884,13,FALSE)=0,"",VLOOKUP($A192,'B2B - Flux 1&amp;2 - UBL'!$A192:$R884,13,FALSE))</f>
        <v>Montant de frais, hors TVA.</v>
      </c>
      <c r="M192" s="283" t="str">
        <f>IF(VLOOKUP($A192,'B2B - Flux 1&amp;2 - UBL'!$A192:$R884,14,FALSE)=0,"",VLOOKUP($A192,'B2B - Flux 1&amp;2 - UBL'!$A192:$R884,14,FALSE))</f>
        <v/>
      </c>
      <c r="N192" s="356" t="str">
        <f>IF(VLOOKUP($A192,'B2B - Flux 1&amp;2 - UBL'!$A192:$R884,15,FALSE)=0,"",VLOOKUP($A192,'B2B - Flux 1&amp;2 - UBL'!$A192:$R884,15,FALSE))</f>
        <v>X</v>
      </c>
      <c r="O192" s="356" t="str">
        <f>IF(VLOOKUP($A192,'B2B - Flux 1&amp;2 - UBL'!$A192:$R884,16,FALSE)=0,"",VLOOKUP($A192,'B2B - Flux 1&amp;2 - UBL'!$A192:$R884,16,FALSE))</f>
        <v>CIBLE</v>
      </c>
      <c r="P192" s="362" t="str">
        <f>IF(VLOOKUP($A192,'B2B - Flux 1&amp;2 - UBL'!$A192:$R884,17,FALSE)=0,"",VLOOKUP($A192,'B2B - Flux 1&amp;2 - UBL'!$A192:$R884,17,FALSE))</f>
        <v>G1.13</v>
      </c>
      <c r="Q192" s="362" t="str">
        <f>IF(VLOOKUP($A192,'B2B - Flux 1&amp;2 - UBL'!$A192:$R884,18,FALSE)=0,"",VLOOKUP($A192,'B2B - Flux 1&amp;2 - UBL'!$A192:$R884,18,FALSE))</f>
        <v/>
      </c>
      <c r="R192" s="27"/>
    </row>
    <row r="193" spans="1:18" ht="57">
      <c r="A193" s="45" t="s">
        <v>11950</v>
      </c>
      <c r="B193" s="22" t="s">
        <v>39</v>
      </c>
      <c r="C193" s="32"/>
      <c r="D193" s="60"/>
      <c r="E193" s="242" t="s">
        <v>11954</v>
      </c>
      <c r="F193" s="52"/>
      <c r="G193" s="283" t="s">
        <v>12407</v>
      </c>
      <c r="H193" s="30" t="str">
        <f>IF(VLOOKUP($A193,'B2B - Flux 1&amp;2 - UBL'!$A193:$R885,9,FALSE)=0,"",VLOOKUP($A193,'B2B - Flux 1&amp;2 - UBL'!$A193:$R885,9,FALSE))</f>
        <v>MONTANT</v>
      </c>
      <c r="I193" s="29">
        <f>IF(VLOOKUP($A193,'B2B - Flux 1&amp;2 - UBL'!$A193:$R885,10,FALSE)=0,"",VLOOKUP($A193,'B2B - Flux 1&amp;2 - UBL'!$A193:$R885,10,FALSE))</f>
        <v>19.600000000000001</v>
      </c>
      <c r="J193" s="29" t="str">
        <f>IF(VLOOKUP($A193,'B2B - Flux 1&amp;2 - UBL'!$A193:$R884,11,FALSE)=0,"",VLOOKUP($A193,'B2B - Flux 1&amp;2 - UBL'!$A193:$R884,11,FALSE))</f>
        <v/>
      </c>
      <c r="K193" s="57" t="str">
        <f>IF(VLOOKUP($A193,'B2B - Flux 1&amp;2 - UBL'!$A193:$R885,12,FALSE)=0,"",VLOOKUP($A193,'B2B - Flux 1&amp;2 - UBL'!$A193:$R885,12,FALSE))</f>
        <v/>
      </c>
      <c r="L193" s="27" t="str">
        <f>IF(VLOOKUP($A193,'B2B - Flux 1&amp;2 - UBL'!$A193:$R885,13,FALSE)=0,"",VLOOKUP($A193,'B2B - Flux 1&amp;2 - UBL'!$A193:$R885,13,FALSE))</f>
        <v>Montant de base pouvant être utilisé conjointement avec le Pourcentage de charges et frais applicable à la ligne de facture pour calculer le Montant des charges et frais applicables à la ligne de facture.</v>
      </c>
      <c r="M193" s="283" t="str">
        <f>IF(VLOOKUP($A193,'B2B - Flux 1&amp;2 - UBL'!$A193:$R885,14,FALSE)=0,"",VLOOKUP($A193,'B2B - Flux 1&amp;2 - UBL'!$A193:$R885,14,FALSE))</f>
        <v/>
      </c>
      <c r="N193" s="356" t="str">
        <f>IF(VLOOKUP($A193,'B2B - Flux 1&amp;2 - UBL'!$A193:$R885,15,FALSE)=0,"",VLOOKUP($A193,'B2B - Flux 1&amp;2 - UBL'!$A193:$R885,15,FALSE))</f>
        <v/>
      </c>
      <c r="O193" s="356" t="str">
        <f>IF(VLOOKUP($A193,'B2B - Flux 1&amp;2 - UBL'!$A193:$R885,16,FALSE)=0,"",VLOOKUP($A193,'B2B - Flux 1&amp;2 - UBL'!$A193:$R885,16,FALSE))</f>
        <v/>
      </c>
      <c r="P193" s="362" t="str">
        <f>IF(VLOOKUP($A193,'B2B - Flux 1&amp;2 - UBL'!$A193:$R885,17,FALSE)=0,"",VLOOKUP($A193,'B2B - Flux 1&amp;2 - UBL'!$A193:$R885,17,FALSE))</f>
        <v>G1.13</v>
      </c>
      <c r="Q193" s="362" t="str">
        <f>IF(VLOOKUP($A193,'B2B - Flux 1&amp;2 - UBL'!$A193:$R885,18,FALSE)=0,"",VLOOKUP($A193,'B2B - Flux 1&amp;2 - UBL'!$A193:$R885,18,FALSE))</f>
        <v/>
      </c>
      <c r="R193" s="27"/>
    </row>
    <row r="194" spans="1:18" ht="57">
      <c r="A194" s="45" t="s">
        <v>11951</v>
      </c>
      <c r="B194" s="22" t="s">
        <v>39</v>
      </c>
      <c r="C194" s="32"/>
      <c r="D194" s="60"/>
      <c r="E194" s="242" t="s">
        <v>11955</v>
      </c>
      <c r="F194" s="52"/>
      <c r="G194" s="283" t="s">
        <v>12408</v>
      </c>
      <c r="H194" s="30" t="str">
        <f>IF(VLOOKUP($A194,'B2B - Flux 1&amp;2 - UBL'!$A194:$R886,9,FALSE)=0,"",VLOOKUP($A194,'B2B - Flux 1&amp;2 - UBL'!$A194:$R886,9,FALSE))</f>
        <v>POURCENTAGE</v>
      </c>
      <c r="I194" s="29" t="str">
        <f>IF(VLOOKUP($A194,'B2B - Flux 1&amp;2 - UBL'!$A194:$R886,10,FALSE)=0,"",VLOOKUP($A194,'B2B - Flux 1&amp;2 - UBL'!$A194:$R886,10,FALSE))</f>
        <v/>
      </c>
      <c r="J194" s="29" t="str">
        <f>IF(VLOOKUP($A194,'B2B - Flux 1&amp;2 - UBL'!$A194:$R885,11,FALSE)=0,"",VLOOKUP($A194,'B2B - Flux 1&amp;2 - UBL'!$A194:$R885,11,FALSE))</f>
        <v/>
      </c>
      <c r="K194" s="57" t="str">
        <f>IF(VLOOKUP($A194,'B2B - Flux 1&amp;2 - UBL'!$A194:$R886,12,FALSE)=0,"",VLOOKUP($A194,'B2B - Flux 1&amp;2 - UBL'!$A194:$R886,12,FALSE))</f>
        <v/>
      </c>
      <c r="L194" s="27" t="str">
        <f>IF(VLOOKUP($A194,'B2B - Flux 1&amp;2 - UBL'!$A194:$R886,13,FALSE)=0,"",VLOOKUP($A194,'B2B - Flux 1&amp;2 - UBL'!$A194:$R886,13,FALSE))</f>
        <v>Pourcentage pouvant être utilisé conjointement avec l'Assiette des charges et frais applicables à la ligne de facture pour calculer le Montant des charges et frais applicables à la ligne de facture.</v>
      </c>
      <c r="M194" s="283" t="str">
        <f>IF(VLOOKUP($A194,'B2B - Flux 1&amp;2 - UBL'!$A194:$R886,14,FALSE)=0,"",VLOOKUP($A194,'B2B - Flux 1&amp;2 - UBL'!$A194:$R886,14,FALSE))</f>
        <v/>
      </c>
      <c r="N194" s="356" t="str">
        <f>IF(VLOOKUP($A194,'B2B - Flux 1&amp;2 - UBL'!$A194:$R886,15,FALSE)=0,"",VLOOKUP($A194,'B2B - Flux 1&amp;2 - UBL'!$A194:$R886,15,FALSE))</f>
        <v/>
      </c>
      <c r="O194" s="356" t="str">
        <f>IF(VLOOKUP($A194,'B2B - Flux 1&amp;2 - UBL'!$A194:$R886,16,FALSE)=0,"",VLOOKUP($A194,'B2B - Flux 1&amp;2 - UBL'!$A194:$R886,16,FALSE))</f>
        <v/>
      </c>
      <c r="P194" s="362" t="str">
        <f>IF(VLOOKUP($A194,'B2B - Flux 1&amp;2 - UBL'!$A194:$R886,17,FALSE)=0,"",VLOOKUP($A194,'B2B - Flux 1&amp;2 - UBL'!$A194:$R886,17,FALSE))</f>
        <v/>
      </c>
      <c r="Q194" s="362" t="str">
        <f>IF(VLOOKUP($A194,'B2B - Flux 1&amp;2 - UBL'!$A194:$R886,18,FALSE)=0,"",VLOOKUP($A194,'B2B - Flux 1&amp;2 - UBL'!$A194:$R886,18,FALSE))</f>
        <v/>
      </c>
      <c r="R194" s="27"/>
    </row>
    <row r="195" spans="1:18" ht="42.75">
      <c r="A195" s="45" t="s">
        <v>11952</v>
      </c>
      <c r="B195" s="22" t="s">
        <v>39</v>
      </c>
      <c r="C195" s="32"/>
      <c r="D195" s="60"/>
      <c r="E195" s="242" t="s">
        <v>11956</v>
      </c>
      <c r="F195" s="52"/>
      <c r="G195" s="283" t="s">
        <v>12409</v>
      </c>
      <c r="H195" s="30" t="str">
        <f>IF(VLOOKUP($A195,'B2B - Flux 1&amp;2 - UBL'!$A195:$R887,9,FALSE)=0,"",VLOOKUP($A195,'B2B - Flux 1&amp;2 - UBL'!$A195:$R887,9,FALSE))</f>
        <v>TEXTE</v>
      </c>
      <c r="I195" s="29" t="str">
        <f>IF(VLOOKUP($A195,'B2B - Flux 1&amp;2 - UBL'!$A195:$R887,10,FALSE)=0,"",VLOOKUP($A195,'B2B - Flux 1&amp;2 - UBL'!$A195:$R887,10,FALSE))</f>
        <v/>
      </c>
      <c r="J195" s="29" t="str">
        <f>IF(VLOOKUP($A195,'B2B - Flux 1&amp;2 - UBL'!$A195:$R886,11,FALSE)=0,"",VLOOKUP($A195,'B2B - Flux 1&amp;2 - UBL'!$A195:$R886,11,FALSE))</f>
        <v/>
      </c>
      <c r="K195" s="57" t="str">
        <f>IF(VLOOKUP($A195,'B2B - Flux 1&amp;2 - UBL'!$A195:$R887,12,FALSE)=0,"",VLOOKUP($A195,'B2B - Flux 1&amp;2 - UBL'!$A195:$R887,12,FALSE))</f>
        <v/>
      </c>
      <c r="L195" s="27" t="str">
        <f>IF(VLOOKUP($A195,'B2B - Flux 1&amp;2 - UBL'!$A195:$R887,13,FALSE)=0,"",VLOOKUP($A195,'B2B - Flux 1&amp;2 - UBL'!$A195:$R887,13,FALSE))</f>
        <v>Motif des charges et frais applicables à la ligne de Facture, exprimé sous forme de texte.</v>
      </c>
      <c r="M195" s="283" t="str">
        <f>IF(VLOOKUP($A195,'B2B - Flux 1&amp;2 - UBL'!$A195:$R887,14,FALSE)=0,"",VLOOKUP($A195,'B2B - Flux 1&amp;2 - UBL'!$A195:$R887,14,FALSE))</f>
        <v/>
      </c>
      <c r="N195" s="356" t="str">
        <f>IF(VLOOKUP($A195,'B2B - Flux 1&amp;2 - UBL'!$A195:$R887,15,FALSE)=0,"",VLOOKUP($A195,'B2B - Flux 1&amp;2 - UBL'!$A195:$R887,15,FALSE))</f>
        <v/>
      </c>
      <c r="O195" s="356" t="str">
        <f>IF(VLOOKUP($A195,'B2B - Flux 1&amp;2 - UBL'!$A195:$R887,16,FALSE)=0,"",VLOOKUP($A195,'B2B - Flux 1&amp;2 - UBL'!$A195:$R887,16,FALSE))</f>
        <v/>
      </c>
      <c r="P195" s="362" t="str">
        <f>IF(VLOOKUP($A195,'B2B - Flux 1&amp;2 - UBL'!$A195:$R887,17,FALSE)=0,"",VLOOKUP($A195,'B2B - Flux 1&amp;2 - UBL'!$A195:$R887,17,FALSE))</f>
        <v>P1.08</v>
      </c>
      <c r="Q195" s="362" t="str">
        <f>IF(VLOOKUP($A195,'B2B - Flux 1&amp;2 - UBL'!$A195:$R887,18,FALSE)=0,"",VLOOKUP($A195,'B2B - Flux 1&amp;2 - UBL'!$A195:$R887,18,FALSE))</f>
        <v/>
      </c>
      <c r="R195" s="27"/>
    </row>
    <row r="196" spans="1:18" ht="57">
      <c r="A196" s="45" t="s">
        <v>11953</v>
      </c>
      <c r="B196" s="22" t="s">
        <v>39</v>
      </c>
      <c r="C196" s="32"/>
      <c r="D196" s="60"/>
      <c r="E196" s="242" t="s">
        <v>11957</v>
      </c>
      <c r="F196" s="52"/>
      <c r="G196" s="283" t="s">
        <v>12410</v>
      </c>
      <c r="H196" s="30" t="str">
        <f>IF(VLOOKUP($A196,'B2B - Flux 1&amp;2 - UBL'!$A196:$R888,9,FALSE)=0,"",VLOOKUP($A196,'B2B - Flux 1&amp;2 - UBL'!$A196:$R888,9,FALSE))</f>
        <v>CODE</v>
      </c>
      <c r="I196" s="29">
        <f>IF(VLOOKUP($A196,'B2B - Flux 1&amp;2 - UBL'!$A196:$R888,10,FALSE)=0,"",VLOOKUP($A196,'B2B - Flux 1&amp;2 - UBL'!$A196:$R888,10,FALSE))</f>
        <v>3</v>
      </c>
      <c r="J196" s="29" t="str">
        <f>IF(VLOOKUP($A196,'B2B - Flux 1&amp;2 - UBL'!$A196:$R887,11,FALSE)=0,"",VLOOKUP($A196,'B2B - Flux 1&amp;2 - UBL'!$A196:$R887,11,FALSE))</f>
        <v>UNTDID 7161</v>
      </c>
      <c r="K196" s="57" t="str">
        <f>IF(VLOOKUP($A196,'B2B - Flux 1&amp;2 - UBL'!$A196:$R888,12,FALSE)=0,"",VLOOKUP($A196,'B2B - Flux 1&amp;2 - UBL'!$A196:$R888,12,FALSE))</f>
        <v/>
      </c>
      <c r="L196" s="27" t="str">
        <f>IF(VLOOKUP($A196,'B2B - Flux 1&amp;2 - UBL'!$A196:$R888,13,FALSE)=0,"",VLOOKUP($A196,'B2B - Flux 1&amp;2 - UBL'!$A196:$R888,13,FALSE))</f>
        <v>Motif des charges et frais applicables à la ligne de Facture, exprimé sous forme de code.</v>
      </c>
      <c r="M196" s="283" t="str">
        <f>IF(VLOOKUP($A196,'B2B - Flux 1&amp;2 - UBL'!$A196:$R888,14,FALSE)=0,"",VLOOKUP($A196,'B2B - Flux 1&amp;2 - UBL'!$A196:$R888,14,FALSE))</f>
        <v>Voir liste de code UNTDID7161. 
Le Code de motif des charges et frais applicables à la ligne de facture et le Motif des charges et frais applicables à la ligne de facture doivent indiquer le même motif de frais.</v>
      </c>
      <c r="N196" s="356" t="str">
        <f>IF(VLOOKUP($A196,'B2B - Flux 1&amp;2 - UBL'!$A196:$R888,15,FALSE)=0,"",VLOOKUP($A196,'B2B - Flux 1&amp;2 - UBL'!$A196:$R888,15,FALSE))</f>
        <v/>
      </c>
      <c r="O196" s="356" t="str">
        <f>IF(VLOOKUP($A196,'B2B - Flux 1&amp;2 - UBL'!$A196:$R888,16,FALSE)=0,"",VLOOKUP($A196,'B2B - Flux 1&amp;2 - UBL'!$A196:$R888,16,FALSE))</f>
        <v/>
      </c>
      <c r="P196" s="362" t="str">
        <f>IF(VLOOKUP($A196,'B2B - Flux 1&amp;2 - UBL'!$A196:$R888,17,FALSE)=0,"",VLOOKUP($A196,'B2B - Flux 1&amp;2 - UBL'!$A196:$R888,17,FALSE))</f>
        <v>G1.29</v>
      </c>
      <c r="Q196" s="362" t="str">
        <f>IF(VLOOKUP($A196,'B2B - Flux 1&amp;2 - UBL'!$A196:$R888,18,FALSE)=0,"",VLOOKUP($A196,'B2B - Flux 1&amp;2 - UBL'!$A196:$R888,18,FALSE))</f>
        <v/>
      </c>
      <c r="R196" s="27"/>
    </row>
    <row r="197" spans="1:18" ht="42.75">
      <c r="A197" s="36" t="s">
        <v>243</v>
      </c>
      <c r="B197" s="22" t="s">
        <v>22</v>
      </c>
      <c r="C197" s="32"/>
      <c r="D197" s="50" t="s">
        <v>11855</v>
      </c>
      <c r="E197" s="38"/>
      <c r="F197" s="34"/>
      <c r="G197" s="283" t="s">
        <v>12411</v>
      </c>
      <c r="H197" s="333" t="str">
        <f>IF(VLOOKUP($A197,'B2B - Flux 1&amp;2 - UBL'!$A197:$R889,9,FALSE)=0,"",VLOOKUP($A197,'B2B - Flux 1&amp;2 - UBL'!$A197:$R889,9,FALSE))</f>
        <v/>
      </c>
      <c r="I197" s="333" t="str">
        <f>IF(VLOOKUP($A197,'B2B - Flux 1&amp;2 - UBL'!$A197:$R889,10,FALSE)=0,"",VLOOKUP($A197,'B2B - Flux 1&amp;2 - UBL'!$A197:$R889,10,FALSE))</f>
        <v/>
      </c>
      <c r="J197" s="29" t="str">
        <f>IF(VLOOKUP($A197,'B2B - Flux 1&amp;2 - UBL'!$A197:$R888,11,FALSE)=0,"",VLOOKUP($A197,'B2B - Flux 1&amp;2 - UBL'!$A197:$R888,11,FALSE))</f>
        <v/>
      </c>
      <c r="K197" s="333" t="str">
        <f>IF(VLOOKUP($A197,'B2B - Flux 1&amp;2 - UBL'!$A197:$R889,12,FALSE)=0,"",VLOOKUP($A197,'B2B - Flux 1&amp;2 - UBL'!$A197:$R889,12,FALSE))</f>
        <v/>
      </c>
      <c r="L197" s="351" t="str">
        <f>IF(VLOOKUP($A197,'B2B - Flux 1&amp;2 - UBL'!$A197:$R889,13,FALSE)=0,"",VLOOKUP($A197,'B2B - Flux 1&amp;2 - UBL'!$A197:$R889,13,FALSE))</f>
        <v>Groupe de termes métiers fournissant des informations sur le prix appliqué pour les biens et services facturés sur la ligne de Facture.</v>
      </c>
      <c r="M197" s="377" t="str">
        <f>IF(VLOOKUP($A197,'B2B - Flux 1&amp;2 - UBL'!$A197:$R889,14,FALSE)=0,"",VLOOKUP($A197,'B2B - Flux 1&amp;2 - UBL'!$A197:$R889,14,FALSE))</f>
        <v/>
      </c>
      <c r="N197" s="378" t="str">
        <f>IF(VLOOKUP($A197,'B2B - Flux 1&amp;2 - UBL'!$A197:$R889,15,FALSE)=0,"",VLOOKUP($A197,'B2B - Flux 1&amp;2 - UBL'!$A197:$R889,15,FALSE))</f>
        <v>X</v>
      </c>
      <c r="O197" s="378" t="str">
        <f>IF(VLOOKUP($A197,'B2B - Flux 1&amp;2 - UBL'!$A197:$R889,16,FALSE)=0,"",VLOOKUP($A197,'B2B - Flux 1&amp;2 - UBL'!$A197:$R889,16,FALSE))</f>
        <v>CIBLE</v>
      </c>
      <c r="P197" s="379" t="str">
        <f>IF(VLOOKUP($A197,'B2B - Flux 1&amp;2 - UBL'!$A197:$R889,17,FALSE)=0,"",VLOOKUP($A197,'B2B - Flux 1&amp;2 - UBL'!$A197:$R889,17,FALSE))</f>
        <v/>
      </c>
      <c r="Q197" s="379" t="str">
        <f>IF(VLOOKUP($A197,'B2B - Flux 1&amp;2 - UBL'!$A197:$R889,18,FALSE)=0,"",VLOOKUP($A197,'B2B - Flux 1&amp;2 - UBL'!$A197:$R889,18,FALSE))</f>
        <v/>
      </c>
      <c r="R197" s="333"/>
    </row>
    <row r="198" spans="1:18" ht="42.75">
      <c r="A198" s="45" t="s">
        <v>244</v>
      </c>
      <c r="B198" s="22" t="s">
        <v>22</v>
      </c>
      <c r="C198" s="32"/>
      <c r="D198" s="51"/>
      <c r="E198" s="61" t="s">
        <v>245</v>
      </c>
      <c r="F198" s="62"/>
      <c r="G198" s="283" t="s">
        <v>12412</v>
      </c>
      <c r="H198" s="30" t="str">
        <f>IF(VLOOKUP($A198,'B2B - Flux 1&amp;2 - UBL'!$A198:$R890,9,FALSE)=0,"",VLOOKUP($A198,'B2B - Flux 1&amp;2 - UBL'!$A198:$R890,9,FALSE))</f>
        <v>MONTANT DU PRIX UNITAIRE</v>
      </c>
      <c r="I198" s="29">
        <f>IF(VLOOKUP($A198,'B2B - Flux 1&amp;2 - UBL'!$A198:$R890,10,FALSE)=0,"",VLOOKUP($A198,'B2B - Flux 1&amp;2 - UBL'!$A198:$R890,10,FALSE))</f>
        <v>19.600000000000001</v>
      </c>
      <c r="J198" s="29" t="str">
        <f>IF(VLOOKUP($A198,'B2B - Flux 1&amp;2 - UBL'!$A198:$R889,11,FALSE)=0,"",VLOOKUP($A198,'B2B - Flux 1&amp;2 - UBL'!$A198:$R889,11,FALSE))</f>
        <v/>
      </c>
      <c r="K198" s="57" t="str">
        <f>IF(VLOOKUP($A198,'B2B - Flux 1&amp;2 - UBL'!$A198:$R890,12,FALSE)=0,"",VLOOKUP($A198,'B2B - Flux 1&amp;2 - UBL'!$A198:$R890,12,FALSE))</f>
        <v/>
      </c>
      <c r="L198" s="35" t="str">
        <f>IF(VLOOKUP($A198,'B2B - Flux 1&amp;2 - UBL'!$A198:$R890,13,FALSE)=0,"",VLOOKUP($A198,'B2B - Flux 1&amp;2 - UBL'!$A198:$R890,13,FALSE))</f>
        <v>Prix d'un article, hors TVA, après application du Rabais sur le prix de l'article.</v>
      </c>
      <c r="M198" s="283" t="str">
        <f>IF(VLOOKUP($A198,'B2B - Flux 1&amp;2 - UBL'!$A198:$R890,14,FALSE)=0,"",VLOOKUP($A198,'B2B - Flux 1&amp;2 - UBL'!$A198:$R890,14,FALSE))</f>
        <v>Le Prix net de l'article doit être égal au Prix brut de l'article, moins le Rabais sur le prix de l'article.</v>
      </c>
      <c r="N198" s="356" t="str">
        <f>IF(VLOOKUP($A198,'B2B - Flux 1&amp;2 - UBL'!$A198:$R890,15,FALSE)=0,"",VLOOKUP($A198,'B2B - Flux 1&amp;2 - UBL'!$A198:$R890,15,FALSE))</f>
        <v>X</v>
      </c>
      <c r="O198" s="356" t="str">
        <f>IF(VLOOKUP($A198,'B2B - Flux 1&amp;2 - UBL'!$A198:$R890,16,FALSE)=0,"",VLOOKUP($A198,'B2B - Flux 1&amp;2 - UBL'!$A198:$R890,16,FALSE))</f>
        <v>CIBLE</v>
      </c>
      <c r="P198" s="362" t="str">
        <f>IF(VLOOKUP($A198,'B2B - Flux 1&amp;2 - UBL'!$A198:$R890,17,FALSE)=0,"",VLOOKUP($A198,'B2B - Flux 1&amp;2 - UBL'!$A198:$R890,17,FALSE))</f>
        <v>G1.13
G6.05
G1.55</v>
      </c>
      <c r="Q198" s="362" t="str">
        <f>IF(VLOOKUP($A198,'B2B - Flux 1&amp;2 - UBL'!$A198:$R890,18,FALSE)=0,"",VLOOKUP($A198,'B2B - Flux 1&amp;2 - UBL'!$A198:$R890,18,FALSE))</f>
        <v/>
      </c>
      <c r="R198" s="35"/>
    </row>
    <row r="199" spans="1:18" ht="42.75">
      <c r="A199" s="45" t="s">
        <v>246</v>
      </c>
      <c r="B199" s="22" t="s">
        <v>39</v>
      </c>
      <c r="C199" s="32"/>
      <c r="D199" s="60"/>
      <c r="E199" s="61" t="s">
        <v>247</v>
      </c>
      <c r="F199" s="62"/>
      <c r="G199" s="283" t="s">
        <v>12413</v>
      </c>
      <c r="H199" s="30" t="str">
        <f>IF(VLOOKUP($A199,'B2B - Flux 1&amp;2 - UBL'!$A199:$R891,9,FALSE)=0,"",VLOOKUP($A199,'B2B - Flux 1&amp;2 - UBL'!$A199:$R891,9,FALSE))</f>
        <v>MONTANT DU PRIX UNITAIRE</v>
      </c>
      <c r="I199" s="29">
        <f>IF(VLOOKUP($A199,'B2B - Flux 1&amp;2 - UBL'!$A199:$R891,10,FALSE)=0,"",VLOOKUP($A199,'B2B - Flux 1&amp;2 - UBL'!$A199:$R891,10,FALSE))</f>
        <v>19.600000000000001</v>
      </c>
      <c r="J199" s="29" t="str">
        <f>IF(VLOOKUP($A199,'B2B - Flux 1&amp;2 - UBL'!$A199:$R890,11,FALSE)=0,"",VLOOKUP($A199,'B2B - Flux 1&amp;2 - UBL'!$A199:$R890,11,FALSE))</f>
        <v/>
      </c>
      <c r="K199" s="57" t="str">
        <f>IF(VLOOKUP($A199,'B2B - Flux 1&amp;2 - UBL'!$A199:$R891,12,FALSE)=0,"",VLOOKUP($A199,'B2B - Flux 1&amp;2 - UBL'!$A199:$R891,12,FALSE))</f>
        <v/>
      </c>
      <c r="L199" s="35" t="str">
        <f>IF(VLOOKUP($A199,'B2B - Flux 1&amp;2 - UBL'!$A199:$R891,13,FALSE)=0,"",VLOOKUP($A199,'B2B - Flux 1&amp;2 - UBL'!$A199:$R891,13,FALSE))</f>
        <v>Remise totale qui, une fois soustraite du Prix brut de l'article, donne le Prix net de l'article.</v>
      </c>
      <c r="M199" s="283" t="str">
        <f>IF(VLOOKUP($A199,'B2B - Flux 1&amp;2 - UBL'!$A199:$R891,14,FALSE)=0,"",VLOOKUP($A199,'B2B - Flux 1&amp;2 - UBL'!$A199:$R891,14,FALSE))</f>
        <v>S'applique exclusivement à l'unité et si elle n'est pas incluse dans le Prix brut de l'article.</v>
      </c>
      <c r="N199" s="356" t="str">
        <f>IF(VLOOKUP($A199,'B2B - Flux 1&amp;2 - UBL'!$A199:$R891,15,FALSE)=0,"",VLOOKUP($A199,'B2B - Flux 1&amp;2 - UBL'!$A199:$R891,15,FALSE))</f>
        <v>X</v>
      </c>
      <c r="O199" s="356" t="str">
        <f>IF(VLOOKUP($A199,'B2B - Flux 1&amp;2 - UBL'!$A199:$R891,16,FALSE)=0,"",VLOOKUP($A199,'B2B - Flux 1&amp;2 - UBL'!$A199:$R891,16,FALSE))</f>
        <v>CIBLE</v>
      </c>
      <c r="P199" s="362" t="str">
        <f>IF(VLOOKUP($A199,'B2B - Flux 1&amp;2 - UBL'!$A199:$R891,17,FALSE)=0,"",VLOOKUP($A199,'B2B - Flux 1&amp;2 - UBL'!$A199:$R891,17,FALSE))</f>
        <v>G1.13</v>
      </c>
      <c r="Q199" s="362" t="str">
        <f>IF(VLOOKUP($A199,'B2B - Flux 1&amp;2 - UBL'!$A199:$R891,18,FALSE)=0,"",VLOOKUP($A199,'B2B - Flux 1&amp;2 - UBL'!$A199:$R891,18,FALSE))</f>
        <v/>
      </c>
      <c r="R199" s="35"/>
    </row>
    <row r="200" spans="1:18" ht="42.75">
      <c r="A200" s="45" t="s">
        <v>248</v>
      </c>
      <c r="B200" s="22" t="s">
        <v>39</v>
      </c>
      <c r="C200" s="32"/>
      <c r="D200" s="60"/>
      <c r="E200" s="61" t="s">
        <v>249</v>
      </c>
      <c r="F200" s="62"/>
      <c r="G200" s="283" t="s">
        <v>12414</v>
      </c>
      <c r="H200" s="30" t="str">
        <f>IF(VLOOKUP($A200,'B2B - Flux 1&amp;2 - UBL'!$A200:$R892,9,FALSE)=0,"",VLOOKUP($A200,'B2B - Flux 1&amp;2 - UBL'!$A200:$R892,9,FALSE))</f>
        <v>MONTANT DU PRIX UNITAIRE</v>
      </c>
      <c r="I200" s="29">
        <f>IF(VLOOKUP($A200,'B2B - Flux 1&amp;2 - UBL'!$A200:$R892,10,FALSE)=0,"",VLOOKUP($A200,'B2B - Flux 1&amp;2 - UBL'!$A200:$R892,10,FALSE))</f>
        <v>19.600000000000001</v>
      </c>
      <c r="J200" s="29" t="str">
        <f>IF(VLOOKUP($A200,'B2B - Flux 1&amp;2 - UBL'!$A200:$R891,11,FALSE)=0,"",VLOOKUP($A200,'B2B - Flux 1&amp;2 - UBL'!$A200:$R891,11,FALSE))</f>
        <v/>
      </c>
      <c r="K200" s="28" t="str">
        <f>IF(VLOOKUP($A200,'B2B - Flux 1&amp;2 - UBL'!$A200:$R892,12,FALSE)=0,"",VLOOKUP($A200,'B2B - Flux 1&amp;2 - UBL'!$A200:$R892,12,FALSE))</f>
        <v/>
      </c>
      <c r="L200" s="35" t="str">
        <f>IF(VLOOKUP($A200,'B2B - Flux 1&amp;2 - UBL'!$A200:$R892,13,FALSE)=0,"",VLOOKUP($A200,'B2B - Flux 1&amp;2 - UBL'!$A200:$R892,13,FALSE))</f>
        <v>Prix unitaire, hors TVA, avant application du Rabais sur le prix de l'article.</v>
      </c>
      <c r="M200" s="283" t="str">
        <f>IF(VLOOKUP($A200,'B2B - Flux 1&amp;2 - UBL'!$A200:$R892,14,FALSE)=0,"",VLOOKUP($A200,'B2B - Flux 1&amp;2 - UBL'!$A200:$R892,14,FALSE))</f>
        <v/>
      </c>
      <c r="N200" s="356" t="str">
        <f>IF(VLOOKUP($A200,'B2B - Flux 1&amp;2 - UBL'!$A200:$R892,15,FALSE)=0,"",VLOOKUP($A200,'B2B - Flux 1&amp;2 - UBL'!$A200:$R892,15,FALSE))</f>
        <v>X</v>
      </c>
      <c r="O200" s="356" t="str">
        <f>IF(VLOOKUP($A200,'B2B - Flux 1&amp;2 - UBL'!$A200:$R892,16,FALSE)=0,"",VLOOKUP($A200,'B2B - Flux 1&amp;2 - UBL'!$A200:$R892,16,FALSE))</f>
        <v>CIBLE</v>
      </c>
      <c r="P200" s="362" t="str">
        <f>IF(VLOOKUP($A200,'B2B - Flux 1&amp;2 - UBL'!$A200:$R892,17,FALSE)=0,"",VLOOKUP($A200,'B2B - Flux 1&amp;2 - UBL'!$A200:$R892,17,FALSE))</f>
        <v>G1.13</v>
      </c>
      <c r="Q200" s="362" t="str">
        <f>IF(VLOOKUP($A200,'B2B - Flux 1&amp;2 - UBL'!$A200:$R892,18,FALSE)=0,"",VLOOKUP($A200,'B2B - Flux 1&amp;2 - UBL'!$A200:$R892,18,FALSE))</f>
        <v/>
      </c>
      <c r="R200" s="35"/>
    </row>
    <row r="201" spans="1:18" ht="42.75">
      <c r="A201" s="45" t="s">
        <v>11958</v>
      </c>
      <c r="B201" s="22" t="s">
        <v>39</v>
      </c>
      <c r="C201" s="32"/>
      <c r="D201" s="60"/>
      <c r="E201" s="242" t="s">
        <v>11960</v>
      </c>
      <c r="F201" s="62"/>
      <c r="G201" s="283" t="s">
        <v>12415</v>
      </c>
      <c r="H201" s="30" t="str">
        <f>IF(VLOOKUP($A201,'B2B - Flux 1&amp;2 - UBL'!$A201:$R893,9,FALSE)=0,"",VLOOKUP($A201,'B2B - Flux 1&amp;2 - UBL'!$A201:$R893,9,FALSE))</f>
        <v>QUANTITE</v>
      </c>
      <c r="I201" s="29">
        <f>IF(VLOOKUP($A201,'B2B - Flux 1&amp;2 - UBL'!$A201:$R893,10,FALSE)=0,"",VLOOKUP($A201,'B2B - Flux 1&amp;2 - UBL'!$A201:$R893,10,FALSE))</f>
        <v>19.600000000000001</v>
      </c>
      <c r="J201" s="29" t="str">
        <f>IF(VLOOKUP($A201,'B2B - Flux 1&amp;2 - UBL'!$A201:$R892,11,FALSE)=0,"",VLOOKUP($A201,'B2B - Flux 1&amp;2 - UBL'!$A201:$R892,11,FALSE))</f>
        <v/>
      </c>
      <c r="K201" s="28" t="str">
        <f>IF(VLOOKUP($A201,'B2B - Flux 1&amp;2 - UBL'!$A201:$R893,12,FALSE)=0,"",VLOOKUP($A201,'B2B - Flux 1&amp;2 - UBL'!$A201:$R893,12,FALSE))</f>
        <v/>
      </c>
      <c r="L201" s="35" t="str">
        <f>IF(VLOOKUP($A201,'B2B - Flux 1&amp;2 - UBL'!$A201:$R893,13,FALSE)=0,"",VLOOKUP($A201,'B2B - Flux 1&amp;2 - UBL'!$A201:$R893,13,FALSE))</f>
        <v>Nombre d'articles sur lequel s'applique le prix.</v>
      </c>
      <c r="M201" s="283" t="str">
        <f>IF(VLOOKUP($A201,'B2B - Flux 1&amp;2 - UBL'!$A201:$R893,14,FALSE)=0,"",VLOOKUP($A201,'B2B - Flux 1&amp;2 - UBL'!$A201:$R893,14,FALSE))</f>
        <v/>
      </c>
      <c r="N201" s="356" t="str">
        <f>IF(VLOOKUP($A201,'B2B - Flux 1&amp;2 - UBL'!$A201:$R893,15,FALSE)=0,"",VLOOKUP($A201,'B2B - Flux 1&amp;2 - UBL'!$A201:$R893,15,FALSE))</f>
        <v>X</v>
      </c>
      <c r="O201" s="356" t="str">
        <f>IF(VLOOKUP($A201,'B2B - Flux 1&amp;2 - UBL'!$A201:$R893,16,FALSE)=0,"",VLOOKUP($A201,'B2B - Flux 1&amp;2 - UBL'!$A201:$R893,16,FALSE))</f>
        <v>CIBLE</v>
      </c>
      <c r="P201" s="362" t="str">
        <f>IF(VLOOKUP($A201,'B2B - Flux 1&amp;2 - UBL'!$A201:$R893,17,FALSE)=0,"",VLOOKUP($A201,'B2B - Flux 1&amp;2 - UBL'!$A201:$R893,17,FALSE))</f>
        <v/>
      </c>
      <c r="Q201" s="362" t="str">
        <f>IF(VLOOKUP($A201,'B2B - Flux 1&amp;2 - UBL'!$A201:$R893,18,FALSE)=0,"",VLOOKUP($A201,'B2B - Flux 1&amp;2 - UBL'!$A201:$R893,18,FALSE))</f>
        <v/>
      </c>
      <c r="R201" s="35"/>
    </row>
    <row r="202" spans="1:18" ht="99.75">
      <c r="A202" s="45" t="s">
        <v>11959</v>
      </c>
      <c r="B202" s="22" t="s">
        <v>39</v>
      </c>
      <c r="C202" s="32"/>
      <c r="D202" s="60"/>
      <c r="E202" s="61" t="s">
        <v>11961</v>
      </c>
      <c r="F202" s="62"/>
      <c r="G202" s="283" t="s">
        <v>12416</v>
      </c>
      <c r="H202" s="30" t="str">
        <f>IF(VLOOKUP($A202,'B2B - Flux 1&amp;2 - UBL'!$A202:$R894,9,FALSE)=0,"",VLOOKUP($A202,'B2B - Flux 1&amp;2 - UBL'!$A202:$R894,9,FALSE))</f>
        <v>CODE</v>
      </c>
      <c r="I202" s="29">
        <f>IF(VLOOKUP($A202,'B2B - Flux 1&amp;2 - UBL'!$A202:$R894,10,FALSE)=0,"",VLOOKUP($A202,'B2B - Flux 1&amp;2 - UBL'!$A202:$R894,10,FALSE))</f>
        <v>3</v>
      </c>
      <c r="J202" s="29" t="str">
        <f>IF(VLOOKUP($A202,'B2B - Flux 1&amp;2 - UBL'!$A202:$R893,11,FALSE)=0,"",VLOOKUP($A202,'B2B - Flux 1&amp;2 - UBL'!$A202:$R893,11,FALSE))</f>
        <v>EN16931 Codelists</v>
      </c>
      <c r="K202" s="336" t="str">
        <f>IF(VLOOKUP($A202,'B2B - Flux 1&amp;2 - UBL'!$A202:$R894,12,FALSE)=0,"",VLOOKUP($A202,'B2B - Flux 1&amp;2 - UBL'!$A202:$R894,12,FALSE))</f>
        <v/>
      </c>
      <c r="L202" s="27" t="str">
        <f>IF(VLOOKUP($A202,'B2B - Flux 1&amp;2 - UBL'!$A202:$R894,13,FALSE)=0,"",VLOOKUP($A202,'B2B - Flux 1&amp;2 - UBL'!$A202:$R894,13,FALSE))</f>
        <v>Unité de mesure applicable à la Quantité de base du prix de l'article.</v>
      </c>
      <c r="M202" s="283" t="str">
        <f>IF(VLOOKUP($A202,'B2B - Flux 1&amp;2 - UBL'!$A202:$R894,14,FALSE)=0,"",VLOOKUP($A202,'B2B - Flux 1&amp;2 - UBL'!$A202:$R894,14,FALSE))</f>
        <v>Il convient que l'Unité de mesure de la quantité de base du prix de l'article soit identique à l'Unité de mesure de quantité facturée.
Il convient que les unités de mesure soient exprimées selon les termes de la Recommandation UN-ECE N ° 20 « Codes des unités de mesure utilisées dans le commerce international » [7], par exemple « KGM » pour kilogramme.</v>
      </c>
      <c r="N202" s="356" t="str">
        <f>IF(VLOOKUP($A202,'B2B - Flux 1&amp;2 - UBL'!$A202:$R894,15,FALSE)=0,"",VLOOKUP($A202,'B2B - Flux 1&amp;2 - UBL'!$A202:$R894,15,FALSE))</f>
        <v>X</v>
      </c>
      <c r="O202" s="356" t="str">
        <f>IF(VLOOKUP($A202,'B2B - Flux 1&amp;2 - UBL'!$A202:$R894,16,FALSE)=0,"",VLOOKUP($A202,'B2B - Flux 1&amp;2 - UBL'!$A202:$R894,16,FALSE))</f>
        <v>CIBLE</v>
      </c>
      <c r="P202" s="362" t="str">
        <f>IF(VLOOKUP($A202,'B2B - Flux 1&amp;2 - UBL'!$A202:$R894,17,FALSE)=0,"",VLOOKUP($A202,'B2B - Flux 1&amp;2 - UBL'!$A202:$R894,17,FALSE))</f>
        <v/>
      </c>
      <c r="Q202" s="362" t="str">
        <f>IF(VLOOKUP($A202,'B2B - Flux 1&amp;2 - UBL'!$A202:$R894,18,FALSE)=0,"",VLOOKUP($A202,'B2B - Flux 1&amp;2 - UBL'!$A202:$R894,18,FALSE))</f>
        <v/>
      </c>
      <c r="R202" s="27"/>
    </row>
    <row r="203" spans="1:18" ht="42.75">
      <c r="A203" s="36" t="s">
        <v>250</v>
      </c>
      <c r="B203" s="22" t="s">
        <v>22</v>
      </c>
      <c r="C203" s="32"/>
      <c r="D203" s="50" t="s">
        <v>11856</v>
      </c>
      <c r="E203" s="63"/>
      <c r="F203" s="64"/>
      <c r="G203" s="283" t="s">
        <v>12417</v>
      </c>
      <c r="H203" s="333" t="str">
        <f>IF(VLOOKUP($A203,'B2B - Flux 1&amp;2 - UBL'!$A203:$R895,9,FALSE)=0,"",VLOOKUP($A203,'B2B - Flux 1&amp;2 - UBL'!$A203:$R895,9,FALSE))</f>
        <v/>
      </c>
      <c r="I203" s="333" t="str">
        <f>IF(VLOOKUP($A203,'B2B - Flux 1&amp;2 - UBL'!$A203:$R895,10,FALSE)=0,"",VLOOKUP($A203,'B2B - Flux 1&amp;2 - UBL'!$A203:$R895,10,FALSE))</f>
        <v/>
      </c>
      <c r="J203" s="29" t="str">
        <f>IF(VLOOKUP($A203,'B2B - Flux 1&amp;2 - UBL'!$A203:$R894,11,FALSE)=0,"",VLOOKUP($A203,'B2B - Flux 1&amp;2 - UBL'!$A203:$R894,11,FALSE))</f>
        <v/>
      </c>
      <c r="K203" s="333" t="str">
        <f>IF(VLOOKUP($A203,'B2B - Flux 1&amp;2 - UBL'!$A203:$R895,12,FALSE)=0,"",VLOOKUP($A203,'B2B - Flux 1&amp;2 - UBL'!$A203:$R895,12,FALSE))</f>
        <v/>
      </c>
      <c r="L203" s="351" t="str">
        <f>IF(VLOOKUP($A203,'B2B - Flux 1&amp;2 - UBL'!$A203:$R895,13,FALSE)=0,"",VLOOKUP($A203,'B2B - Flux 1&amp;2 - UBL'!$A203:$R895,13,FALSE))</f>
        <v>Groupe de termes métiers fournissant des informations sur la TVA applicable aux biens et services facturés sur la ligne de Facture.</v>
      </c>
      <c r="M203" s="377" t="str">
        <f>IF(VLOOKUP($A203,'B2B - Flux 1&amp;2 - UBL'!$A203:$R895,14,FALSE)=0,"",VLOOKUP($A203,'B2B - Flux 1&amp;2 - UBL'!$A203:$R895,14,FALSE))</f>
        <v/>
      </c>
      <c r="N203" s="378" t="str">
        <f>IF(VLOOKUP($A203,'B2B - Flux 1&amp;2 - UBL'!$A203:$R895,15,FALSE)=0,"",VLOOKUP($A203,'B2B - Flux 1&amp;2 - UBL'!$A203:$R895,15,FALSE))</f>
        <v>X</v>
      </c>
      <c r="O203" s="378" t="str">
        <f>IF(VLOOKUP($A203,'B2B - Flux 1&amp;2 - UBL'!$A203:$R895,16,FALSE)=0,"",VLOOKUP($A203,'B2B - Flux 1&amp;2 - UBL'!$A203:$R895,16,FALSE))</f>
        <v>CIBLE</v>
      </c>
      <c r="P203" s="379" t="str">
        <f>IF(VLOOKUP($A203,'B2B - Flux 1&amp;2 - UBL'!$A203:$R895,17,FALSE)=0,"",VLOOKUP($A203,'B2B - Flux 1&amp;2 - UBL'!$A203:$R895,17,FALSE))</f>
        <v/>
      </c>
      <c r="Q203" s="379" t="str">
        <f>IF(VLOOKUP($A203,'B2B - Flux 1&amp;2 - UBL'!$A203:$R895,18,FALSE)=0,"",VLOOKUP($A203,'B2B - Flux 1&amp;2 - UBL'!$A203:$R895,18,FALSE))</f>
        <v/>
      </c>
      <c r="R203" s="333"/>
    </row>
    <row r="204" spans="1:18" ht="171">
      <c r="A204" s="45" t="s">
        <v>251</v>
      </c>
      <c r="B204" s="22" t="s">
        <v>22</v>
      </c>
      <c r="C204" s="32"/>
      <c r="D204" s="51"/>
      <c r="E204" s="52" t="s">
        <v>252</v>
      </c>
      <c r="F204" s="52"/>
      <c r="G204" s="283" t="s">
        <v>12418</v>
      </c>
      <c r="H204" s="30" t="str">
        <f>IF(VLOOKUP($A204,'B2B - Flux 1&amp;2 - UBL'!$A204:$R896,9,FALSE)=0,"",VLOOKUP($A204,'B2B - Flux 1&amp;2 - UBL'!$A204:$R896,9,FALSE))</f>
        <v>CODE</v>
      </c>
      <c r="I204" s="29" t="str">
        <f>IF(VLOOKUP($A204,'B2B - Flux 1&amp;2 - UBL'!$A204:$R896,10,FALSE)=0,"",VLOOKUP($A204,'B2B - Flux 1&amp;2 - UBL'!$A204:$R896,10,FALSE))</f>
        <v/>
      </c>
      <c r="J204" s="29" t="str">
        <f>IF(VLOOKUP($A204,'B2B - Flux 1&amp;2 - UBL'!$A204:$R895,11,FALSE)=0,"",VLOOKUP($A204,'B2B - Flux 1&amp;2 - UBL'!$A204:$R895,11,FALSE))</f>
        <v>UNTDID 5305</v>
      </c>
      <c r="K204" s="57" t="str">
        <f>IF(VLOOKUP($A204,'B2B - Flux 1&amp;2 - UBL'!$A204:$R896,12,FALSE)=0,"",VLOOKUP($A204,'B2B - Flux 1&amp;2 - UBL'!$A204:$R896,12,FALSE))</f>
        <v>Seules les codes de catégorie de TVA suivants seront acceptés: 
S = Taux de TVA standard
Z = Taux de TVA égal à 0 (non applicable en France)
E = Exempté de TVA
AE = Autoliquidation de TVA
K = Autoliquidation pour cause de livraison intracommunautaire
G = Exempté de TVA pour Export hors UE
O = Hors du périmètre d'application de la TVA
L = Iles Canaries
M = Ceuta et Mellila</v>
      </c>
      <c r="L204" s="27" t="str">
        <f>IF(VLOOKUP($A204,'B2B - Flux 1&amp;2 - UBL'!$A204:$R896,13,FALSE)=0,"",VLOOKUP($A204,'B2B - Flux 1&amp;2 - UBL'!$A204:$R896,13,FALSE))</f>
        <v>Code de type de TVA applicable à l'article facturé.</v>
      </c>
      <c r="M204" s="283" t="str">
        <f>IF(VLOOKUP($A204,'B2B - Flux 1&amp;2 - UBL'!$A204:$R896,14,FALSE)=0,"",VLOOKUP($A204,'B2B - Flux 1&amp;2 - UBL'!$A204:$R896,14,FALSE))</f>
        <v>Les entrées suivantes de l'UNTDID 5305 [6] sont utilisées:
- Liable for VAT in a standard way
- Liable for VAT with a percentage rate of 0 (zero).
- Exempt from VAT/IGIC/IPSI.
- Reverse charge VAT/IGIC/IPSI rules apply.
- VAT/IGIC/IPSI not levied due to Intra-community supply rules.
- VAT/IGIC/IPSI not levied due to export outside of the EU.
- Sale is not subject to VAT/IGIC/IPSI.
- Liable for IGIC (Canary) tax
- Liable for IPSI (Ceuta/Melilla) tax</v>
      </c>
      <c r="N204" s="356" t="str">
        <f>IF(VLOOKUP($A204,'B2B - Flux 1&amp;2 - UBL'!$A204:$R896,15,FALSE)=0,"",VLOOKUP($A204,'B2B - Flux 1&amp;2 - UBL'!$A204:$R896,15,FALSE))</f>
        <v>X</v>
      </c>
      <c r="O204" s="356" t="str">
        <f>IF(VLOOKUP($A204,'B2B - Flux 1&amp;2 - UBL'!$A204:$R896,16,FALSE)=0,"",VLOOKUP($A204,'B2B - Flux 1&amp;2 - UBL'!$A204:$R896,16,FALSE))</f>
        <v>CIBLE</v>
      </c>
      <c r="P204" s="362" t="str">
        <f>IF(VLOOKUP($A204,'B2B - Flux 1&amp;2 - UBL'!$A204:$R896,17,FALSE)=0,"",VLOOKUP($A204,'B2B - Flux 1&amp;2 - UBL'!$A204:$R896,17,FALSE))</f>
        <v/>
      </c>
      <c r="Q204" s="362" t="str">
        <f>IF(VLOOKUP($A204,'B2B - Flux 1&amp;2 - UBL'!$A204:$R896,18,FALSE)=0,"",VLOOKUP($A204,'B2B - Flux 1&amp;2 - UBL'!$A204:$R896,18,FALSE))</f>
        <v/>
      </c>
      <c r="R204" s="27"/>
    </row>
    <row r="205" spans="1:18" ht="42.75">
      <c r="A205" s="45" t="s">
        <v>254</v>
      </c>
      <c r="B205" s="22" t="s">
        <v>39</v>
      </c>
      <c r="C205" s="32"/>
      <c r="D205" s="244"/>
      <c r="E205" s="52" t="s">
        <v>255</v>
      </c>
      <c r="F205" s="52"/>
      <c r="G205" s="283" t="s">
        <v>12419</v>
      </c>
      <c r="H205" s="30" t="str">
        <f>IF(VLOOKUP($A205,'B2B - Flux 1&amp;2 - UBL'!$A205:$R897,9,FALSE)=0,"",VLOOKUP($A205,'B2B - Flux 1&amp;2 - UBL'!$A205:$R897,9,FALSE))</f>
        <v>POURCENTAGE</v>
      </c>
      <c r="I205" s="29" t="str">
        <f>IF(VLOOKUP($A205,'B2B - Flux 1&amp;2 - UBL'!$A205:$R897,10,FALSE)=0,"",VLOOKUP($A205,'B2B - Flux 1&amp;2 - UBL'!$A205:$R897,10,FALSE))</f>
        <v>??</v>
      </c>
      <c r="J205" s="29" t="str">
        <f>IF(VLOOKUP($A205,'B2B - Flux 1&amp;2 - UBL'!$A205:$R896,11,FALSE)=0,"",VLOOKUP($A205,'B2B - Flux 1&amp;2 - UBL'!$A205:$R896,11,FALSE))</f>
        <v/>
      </c>
      <c r="K205" s="57" t="str">
        <f>IF(VLOOKUP($A205,'B2B - Flux 1&amp;2 - UBL'!$A205:$R897,12,FALSE)=0,"",VLOOKUP($A205,'B2B - Flux 1&amp;2 - UBL'!$A205:$R897,12,FALSE))</f>
        <v/>
      </c>
      <c r="L205" s="27" t="str">
        <f>IF(VLOOKUP($A205,'B2B - Flux 1&amp;2 - UBL'!$A205:$R897,13,FALSE)=0,"",VLOOKUP($A205,'B2B - Flux 1&amp;2 - UBL'!$A205:$R897,13,FALSE))</f>
        <v>Taux de TVA, exprimé sous forme de pourcentage, applicable à l'article facturé.</v>
      </c>
      <c r="M205" s="283" t="str">
        <f>IF(VLOOKUP($A205,'B2B - Flux 1&amp;2 - UBL'!$A205:$R897,14,FALSE)=0,"",VLOOKUP($A205,'B2B - Flux 1&amp;2 - UBL'!$A205:$R897,14,FALSE))</f>
        <v>Un taux de TVA de zéro pour cent est appliqué dans les calculs même si l'article se trouve hors du champ d'application de la TVA.</v>
      </c>
      <c r="N205" s="356" t="str">
        <f>IF(VLOOKUP($A205,'B2B - Flux 1&amp;2 - UBL'!$A205:$R897,15,FALSE)=0,"",VLOOKUP($A205,'B2B - Flux 1&amp;2 - UBL'!$A205:$R897,15,FALSE))</f>
        <v>X</v>
      </c>
      <c r="O205" s="356" t="str">
        <f>IF(VLOOKUP($A205,'B2B - Flux 1&amp;2 - UBL'!$A205:$R897,16,FALSE)=0,"",VLOOKUP($A205,'B2B - Flux 1&amp;2 - UBL'!$A205:$R897,16,FALSE))</f>
        <v>CIBLE</v>
      </c>
      <c r="P205" s="362" t="str">
        <f>IF(VLOOKUP($A205,'B2B - Flux 1&amp;2 - UBL'!$A205:$R897,17,FALSE)=0,"",VLOOKUP($A205,'B2B - Flux 1&amp;2 - UBL'!$A205:$R897,17,FALSE))</f>
        <v>G1.24</v>
      </c>
      <c r="Q205" s="362" t="str">
        <f>IF(VLOOKUP($A205,'B2B - Flux 1&amp;2 - UBL'!$A205:$R897,18,FALSE)=0,"",VLOOKUP($A205,'B2B - Flux 1&amp;2 - UBL'!$A205:$R897,18,FALSE))</f>
        <v/>
      </c>
      <c r="R205" s="27"/>
    </row>
    <row r="206" spans="1:18" ht="28.5">
      <c r="A206" s="23" t="s">
        <v>257</v>
      </c>
      <c r="B206" s="22" t="s">
        <v>22</v>
      </c>
      <c r="C206" s="32"/>
      <c r="D206" s="50" t="s">
        <v>11857</v>
      </c>
      <c r="E206" s="63"/>
      <c r="F206" s="64"/>
      <c r="G206" s="283" t="s">
        <v>12420</v>
      </c>
      <c r="H206" s="333" t="str">
        <f>IF(VLOOKUP($A206,'B2B - Flux 1&amp;2 - UBL'!$A206:$R898,9,FALSE)=0,"",VLOOKUP($A206,'B2B - Flux 1&amp;2 - UBL'!$A206:$R898,9,FALSE))</f>
        <v/>
      </c>
      <c r="I206" s="333" t="str">
        <f>IF(VLOOKUP($A206,'B2B - Flux 1&amp;2 - UBL'!$A206:$R898,10,FALSE)=0,"",VLOOKUP($A206,'B2B - Flux 1&amp;2 - UBL'!$A206:$R898,10,FALSE))</f>
        <v/>
      </c>
      <c r="J206" s="29" t="str">
        <f>IF(VLOOKUP($A206,'B2B - Flux 1&amp;2 - UBL'!$A206:$R897,11,FALSE)=0,"",VLOOKUP($A206,'B2B - Flux 1&amp;2 - UBL'!$A206:$R897,11,FALSE))</f>
        <v/>
      </c>
      <c r="K206" s="333" t="str">
        <f>IF(VLOOKUP($A206,'B2B - Flux 1&amp;2 - UBL'!$A206:$R898,12,FALSE)=0,"",VLOOKUP($A206,'B2B - Flux 1&amp;2 - UBL'!$A206:$R898,12,FALSE))</f>
        <v/>
      </c>
      <c r="L206" s="351" t="str">
        <f>IF(VLOOKUP($A206,'B2B - Flux 1&amp;2 - UBL'!$A206:$R898,13,FALSE)=0,"",VLOOKUP($A206,'B2B - Flux 1&amp;2 - UBL'!$A206:$R898,13,FALSE))</f>
        <v>Groupe de termes métiers fournissant des informations sur les biens et services facturés.</v>
      </c>
      <c r="M206" s="377" t="str">
        <f>IF(VLOOKUP($A206,'B2B - Flux 1&amp;2 - UBL'!$A206:$R898,14,FALSE)=0,"",VLOOKUP($A206,'B2B - Flux 1&amp;2 - UBL'!$A206:$R898,14,FALSE))</f>
        <v/>
      </c>
      <c r="N206" s="378" t="str">
        <f>IF(VLOOKUP($A206,'B2B - Flux 1&amp;2 - UBL'!$A206:$R898,15,FALSE)=0,"",VLOOKUP($A206,'B2B - Flux 1&amp;2 - UBL'!$A206:$R898,15,FALSE))</f>
        <v>X</v>
      </c>
      <c r="O206" s="378" t="str">
        <f>IF(VLOOKUP($A206,'B2B - Flux 1&amp;2 - UBL'!$A206:$R898,16,FALSE)=0,"",VLOOKUP($A206,'B2B - Flux 1&amp;2 - UBL'!$A206:$R898,16,FALSE))</f>
        <v>CIBLE</v>
      </c>
      <c r="P206" s="379" t="str">
        <f>IF(VLOOKUP($A206,'B2B - Flux 1&amp;2 - UBL'!$A206:$R898,17,FALSE)=0,"",VLOOKUP($A206,'B2B - Flux 1&amp;2 - UBL'!$A206:$R898,17,FALSE))</f>
        <v/>
      </c>
      <c r="Q206" s="379" t="str">
        <f>IF(VLOOKUP($A206,'B2B - Flux 1&amp;2 - UBL'!$A206:$R898,18,FALSE)=0,"",VLOOKUP($A206,'B2B - Flux 1&amp;2 - UBL'!$A206:$R898,18,FALSE))</f>
        <v/>
      </c>
      <c r="R206" s="333"/>
    </row>
    <row r="207" spans="1:18" ht="28.5">
      <c r="A207" s="45" t="s">
        <v>258</v>
      </c>
      <c r="B207" s="22" t="s">
        <v>22</v>
      </c>
      <c r="C207" s="32"/>
      <c r="D207" s="51"/>
      <c r="E207" s="53" t="s">
        <v>259</v>
      </c>
      <c r="F207" s="52"/>
      <c r="G207" s="283" t="s">
        <v>12421</v>
      </c>
      <c r="H207" s="30" t="str">
        <f>IF(VLOOKUP($A207,'B2B - Flux 1&amp;2 - UBL'!$A207:$R899,9,FALSE)=0,"",VLOOKUP($A207,'B2B - Flux 1&amp;2 - UBL'!$A207:$R899,9,FALSE))</f>
        <v>TEXTE</v>
      </c>
      <c r="I207" s="29">
        <f>IF(VLOOKUP($A207,'B2B - Flux 1&amp;2 - UBL'!$A207:$R899,10,FALSE)=0,"",VLOOKUP($A207,'B2B - Flux 1&amp;2 - UBL'!$A207:$R899,10,FALSE))</f>
        <v>40</v>
      </c>
      <c r="J207" s="29" t="str">
        <f>IF(VLOOKUP($A207,'B2B - Flux 1&amp;2 - UBL'!$A207:$R898,11,FALSE)=0,"",VLOOKUP($A207,'B2B - Flux 1&amp;2 - UBL'!$A207:$R898,11,FALSE))</f>
        <v/>
      </c>
      <c r="K207" s="28" t="str">
        <f>IF(VLOOKUP($A207,'B2B - Flux 1&amp;2 - UBL'!$A207:$R899,12,FALSE)=0,"",VLOOKUP($A207,'B2B - Flux 1&amp;2 - UBL'!$A207:$R899,12,FALSE))</f>
        <v/>
      </c>
      <c r="L207" s="35" t="str">
        <f>IF(VLOOKUP($A207,'B2B - Flux 1&amp;2 - UBL'!$A207:$R899,13,FALSE)=0,"",VLOOKUP($A207,'B2B - Flux 1&amp;2 - UBL'!$A207:$R899,13,FALSE))</f>
        <v>Nom d'un article.</v>
      </c>
      <c r="M207" s="283" t="str">
        <f>IF(VLOOKUP($A207,'B2B - Flux 1&amp;2 - UBL'!$A207:$R899,14,FALSE)=0,"",VLOOKUP($A207,'B2B - Flux 1&amp;2 - UBL'!$A207:$R899,14,FALSE))</f>
        <v/>
      </c>
      <c r="N207" s="356" t="str">
        <f>IF(VLOOKUP($A207,'B2B - Flux 1&amp;2 - UBL'!$A207:$R899,15,FALSE)=0,"",VLOOKUP($A207,'B2B - Flux 1&amp;2 - UBL'!$A207:$R899,15,FALSE))</f>
        <v>X</v>
      </c>
      <c r="O207" s="356" t="str">
        <f>IF(VLOOKUP($A207,'B2B - Flux 1&amp;2 - UBL'!$A207:$R899,16,FALSE)=0,"",VLOOKUP($A207,'B2B - Flux 1&amp;2 - UBL'!$A207:$R899,16,FALSE))</f>
        <v>CIBLE</v>
      </c>
      <c r="P207" s="362" t="str">
        <f>IF(VLOOKUP($A207,'B2B - Flux 1&amp;2 - UBL'!$A207:$R899,17,FALSE)=0,"",VLOOKUP($A207,'B2B - Flux 1&amp;2 - UBL'!$A207:$R899,17,FALSE))</f>
        <v>P1.02</v>
      </c>
      <c r="Q207" s="362" t="str">
        <f>IF(VLOOKUP($A207,'B2B - Flux 1&amp;2 - UBL'!$A207:$R899,18,FALSE)=0,"",VLOOKUP($A207,'B2B - Flux 1&amp;2 - UBL'!$A207:$R899,18,FALSE))</f>
        <v/>
      </c>
      <c r="R207" s="35"/>
    </row>
    <row r="208" spans="1:18" ht="28.5">
      <c r="A208" s="45" t="s">
        <v>11962</v>
      </c>
      <c r="B208" s="22" t="s">
        <v>39</v>
      </c>
      <c r="C208" s="32"/>
      <c r="D208" s="51"/>
      <c r="E208" s="53" t="s">
        <v>11968</v>
      </c>
      <c r="F208" s="52"/>
      <c r="G208" s="283" t="s">
        <v>12422</v>
      </c>
      <c r="H208" s="30" t="str">
        <f>IF(VLOOKUP($A208,'B2B - Flux 1&amp;2 - UBL'!$A208:$R900,9,FALSE)=0,"",VLOOKUP($A208,'B2B - Flux 1&amp;2 - UBL'!$A208:$R900,9,FALSE))</f>
        <v>TEXTE</v>
      </c>
      <c r="I208" s="49">
        <f>IF(VLOOKUP($A208,'B2B - Flux 1&amp;2 - UBL'!$A208:$R900,10,FALSE)=0,"",VLOOKUP($A208,'B2B - Flux 1&amp;2 - UBL'!$A208:$R900,10,FALSE))</f>
        <v>1000</v>
      </c>
      <c r="J208" s="29" t="str">
        <f>IF(VLOOKUP($A208,'B2B - Flux 1&amp;2 - UBL'!$A208:$R899,11,FALSE)=0,"",VLOOKUP($A208,'B2B - Flux 1&amp;2 - UBL'!$A208:$R899,11,FALSE))</f>
        <v/>
      </c>
      <c r="K208" s="57" t="str">
        <f>IF(VLOOKUP($A208,'B2B - Flux 1&amp;2 - UBL'!$A208:$R900,12,FALSE)=0,"",VLOOKUP($A208,'B2B - Flux 1&amp;2 - UBL'!$A208:$R900,12,FALSE))</f>
        <v/>
      </c>
      <c r="L208" s="27" t="str">
        <f>IF(VLOOKUP($A208,'B2B - Flux 1&amp;2 - UBL'!$A208:$R900,13,FALSE)=0,"",VLOOKUP($A208,'B2B - Flux 1&amp;2 - UBL'!$A208:$R900,13,FALSE))</f>
        <v>Description d'un article.</v>
      </c>
      <c r="M208" s="283" t="str">
        <f>IF(VLOOKUP($A208,'B2B - Flux 1&amp;2 - UBL'!$A208:$R900,14,FALSE)=0,"",VLOOKUP($A208,'B2B - Flux 1&amp;2 - UBL'!$A208:$R900,14,FALSE))</f>
        <v>La description de l'article permet de présenter l'article et ses caractéristiques avec plus de détails que le Nom de l'article.</v>
      </c>
      <c r="N208" s="356" t="str">
        <f>IF(VLOOKUP($A208,'B2B - Flux 1&amp;2 - UBL'!$A208:$R900,15,FALSE)=0,"",VLOOKUP($A208,'B2B - Flux 1&amp;2 - UBL'!$A208:$R900,15,FALSE))</f>
        <v/>
      </c>
      <c r="O208" s="356" t="str">
        <f>IF(VLOOKUP($A208,'B2B - Flux 1&amp;2 - UBL'!$A208:$R900,16,FALSE)=0,"",VLOOKUP($A208,'B2B - Flux 1&amp;2 - UBL'!$A208:$R900,16,FALSE))</f>
        <v/>
      </c>
      <c r="P208" s="362" t="str">
        <f>IF(VLOOKUP($A208,'B2B - Flux 1&amp;2 - UBL'!$A208:$R900,17,FALSE)=0,"",VLOOKUP($A208,'B2B - Flux 1&amp;2 - UBL'!$A208:$R900,17,FALSE))</f>
        <v>P1.08
G1.26</v>
      </c>
      <c r="Q208" s="362" t="str">
        <f>IF(VLOOKUP($A208,'B2B - Flux 1&amp;2 - UBL'!$A208:$R900,18,FALSE)=0,"",VLOOKUP($A208,'B2B - Flux 1&amp;2 - UBL'!$A208:$R900,18,FALSE))</f>
        <v/>
      </c>
      <c r="R208" s="27"/>
    </row>
    <row r="209" spans="1:18" ht="28.5">
      <c r="A209" s="45" t="s">
        <v>11963</v>
      </c>
      <c r="B209" s="22" t="s">
        <v>39</v>
      </c>
      <c r="C209" s="32"/>
      <c r="D209" s="51"/>
      <c r="E209" s="53" t="s">
        <v>11969</v>
      </c>
      <c r="F209" s="52"/>
      <c r="G209" s="283" t="s">
        <v>12423</v>
      </c>
      <c r="H209" s="30" t="str">
        <f>IF(VLOOKUP($A209,'B2B - Flux 1&amp;2 - UBL'!$A209:$R901,9,FALSE)=0,"",VLOOKUP($A209,'B2B - Flux 1&amp;2 - UBL'!$A209:$R901,9,FALSE))</f>
        <v>IDENTIFIANT</v>
      </c>
      <c r="I209" s="49" t="str">
        <f>IF(VLOOKUP($A209,'B2B - Flux 1&amp;2 - UBL'!$A209:$R901,10,FALSE)=0,"",VLOOKUP($A209,'B2B - Flux 1&amp;2 - UBL'!$A209:$R901,10,FALSE))</f>
        <v/>
      </c>
      <c r="J209" s="29" t="str">
        <f>IF(VLOOKUP($A209,'B2B - Flux 1&amp;2 - UBL'!$A209:$R900,11,FALSE)=0,"",VLOOKUP($A209,'B2B - Flux 1&amp;2 - UBL'!$A209:$R900,11,FALSE))</f>
        <v/>
      </c>
      <c r="K209" s="57" t="str">
        <f>IF(VLOOKUP($A209,'B2B - Flux 1&amp;2 - UBL'!$A209:$R901,12,FALSE)=0,"",VLOOKUP($A209,'B2B - Flux 1&amp;2 - UBL'!$A209:$R901,12,FALSE))</f>
        <v/>
      </c>
      <c r="L209" s="27" t="str">
        <f>IF(VLOOKUP($A209,'B2B - Flux 1&amp;2 - UBL'!$A209:$R901,13,FALSE)=0,"",VLOOKUP($A209,'B2B - Flux 1&amp;2 - UBL'!$A209:$R901,13,FALSE))</f>
        <v>Identifiant attribué par le Vendeur à un article.</v>
      </c>
      <c r="M209" s="283" t="str">
        <f>IF(VLOOKUP($A209,'B2B - Flux 1&amp;2 - UBL'!$A209:$R901,14,FALSE)=0,"",VLOOKUP($A209,'B2B - Flux 1&amp;2 - UBL'!$A209:$R901,14,FALSE))</f>
        <v/>
      </c>
      <c r="N209" s="356" t="str">
        <f>IF(VLOOKUP($A209,'B2B - Flux 1&amp;2 - UBL'!$A209:$R901,15,FALSE)=0,"",VLOOKUP($A209,'B2B - Flux 1&amp;2 - UBL'!$A209:$R901,15,FALSE))</f>
        <v/>
      </c>
      <c r="O209" s="356" t="str">
        <f>IF(VLOOKUP($A209,'B2B - Flux 1&amp;2 - UBL'!$A209:$R901,16,FALSE)=0,"",VLOOKUP($A209,'B2B - Flux 1&amp;2 - UBL'!$A209:$R901,16,FALSE))</f>
        <v/>
      </c>
      <c r="P209" s="362" t="str">
        <f>IF(VLOOKUP($A209,'B2B - Flux 1&amp;2 - UBL'!$A209:$R901,17,FALSE)=0,"",VLOOKUP($A209,'B2B - Flux 1&amp;2 - UBL'!$A209:$R901,17,FALSE))</f>
        <v/>
      </c>
      <c r="Q209" s="362" t="str">
        <f>IF(VLOOKUP($A209,'B2B - Flux 1&amp;2 - UBL'!$A209:$R901,18,FALSE)=0,"",VLOOKUP($A209,'B2B - Flux 1&amp;2 - UBL'!$A209:$R901,18,FALSE))</f>
        <v/>
      </c>
      <c r="R209" s="27"/>
    </row>
    <row r="210" spans="1:18" ht="28.5">
      <c r="A210" s="45" t="s">
        <v>11964</v>
      </c>
      <c r="B210" s="22" t="s">
        <v>39</v>
      </c>
      <c r="C210" s="32"/>
      <c r="D210" s="51"/>
      <c r="E210" s="53" t="s">
        <v>11970</v>
      </c>
      <c r="F210" s="52"/>
      <c r="G210" s="283" t="s">
        <v>12424</v>
      </c>
      <c r="H210" s="30" t="str">
        <f>IF(VLOOKUP($A210,'B2B - Flux 1&amp;2 - UBL'!$A210:$R902,9,FALSE)=0,"",VLOOKUP($A210,'B2B - Flux 1&amp;2 - UBL'!$A210:$R902,9,FALSE))</f>
        <v>IDENTIFIANT</v>
      </c>
      <c r="I210" s="49" t="str">
        <f>IF(VLOOKUP($A210,'B2B - Flux 1&amp;2 - UBL'!$A210:$R902,10,FALSE)=0,"",VLOOKUP($A210,'B2B - Flux 1&amp;2 - UBL'!$A210:$R902,10,FALSE))</f>
        <v/>
      </c>
      <c r="J210" s="29" t="str">
        <f>IF(VLOOKUP($A210,'B2B - Flux 1&amp;2 - UBL'!$A210:$R901,11,FALSE)=0,"",VLOOKUP($A210,'B2B - Flux 1&amp;2 - UBL'!$A210:$R901,11,FALSE))</f>
        <v/>
      </c>
      <c r="K210" s="57" t="str">
        <f>IF(VLOOKUP($A210,'B2B - Flux 1&amp;2 - UBL'!$A210:$R902,12,FALSE)=0,"",VLOOKUP($A210,'B2B - Flux 1&amp;2 - UBL'!$A210:$R902,12,FALSE))</f>
        <v/>
      </c>
      <c r="L210" s="27" t="str">
        <f>IF(VLOOKUP($A210,'B2B - Flux 1&amp;2 - UBL'!$A210:$R902,13,FALSE)=0,"",VLOOKUP($A210,'B2B - Flux 1&amp;2 - UBL'!$A210:$R902,13,FALSE))</f>
        <v>Identifiant attribué par l'Acheteur à un article.</v>
      </c>
      <c r="M210" s="283" t="str">
        <f>IF(VLOOKUP($A210,'B2B - Flux 1&amp;2 - UBL'!$A210:$R902,14,FALSE)=0,"",VLOOKUP($A210,'B2B - Flux 1&amp;2 - UBL'!$A210:$R902,14,FALSE))</f>
        <v/>
      </c>
      <c r="N210" s="356" t="str">
        <f>IF(VLOOKUP($A210,'B2B - Flux 1&amp;2 - UBL'!$A210:$R902,15,FALSE)=0,"",VLOOKUP($A210,'B2B - Flux 1&amp;2 - UBL'!$A210:$R902,15,FALSE))</f>
        <v/>
      </c>
      <c r="O210" s="356" t="str">
        <f>IF(VLOOKUP($A210,'B2B - Flux 1&amp;2 - UBL'!$A210:$R902,16,FALSE)=0,"",VLOOKUP($A210,'B2B - Flux 1&amp;2 - UBL'!$A210:$R902,16,FALSE))</f>
        <v/>
      </c>
      <c r="P210" s="362" t="str">
        <f>IF(VLOOKUP($A210,'B2B - Flux 1&amp;2 - UBL'!$A210:$R902,17,FALSE)=0,"",VLOOKUP($A210,'B2B - Flux 1&amp;2 - UBL'!$A210:$R902,17,FALSE))</f>
        <v/>
      </c>
      <c r="Q210" s="362" t="str">
        <f>IF(VLOOKUP($A210,'B2B - Flux 1&amp;2 - UBL'!$A210:$R902,18,FALSE)=0,"",VLOOKUP($A210,'B2B - Flux 1&amp;2 - UBL'!$A210:$R902,18,FALSE))</f>
        <v/>
      </c>
      <c r="R210" s="27"/>
    </row>
    <row r="211" spans="1:18" ht="28.5">
      <c r="A211" s="45" t="s">
        <v>11965</v>
      </c>
      <c r="B211" s="22" t="s">
        <v>39</v>
      </c>
      <c r="C211" s="32"/>
      <c r="D211" s="51"/>
      <c r="E211" s="53" t="s">
        <v>11971</v>
      </c>
      <c r="F211" s="52"/>
      <c r="G211" s="283" t="s">
        <v>12425</v>
      </c>
      <c r="H211" s="30" t="str">
        <f>IF(VLOOKUP($A211,'B2B - Flux 1&amp;2 - UBL'!$A211:$R903,9,FALSE)=0,"",VLOOKUP($A211,'B2B - Flux 1&amp;2 - UBL'!$A211:$R903,9,FALSE))</f>
        <v>IDENTIFIANT</v>
      </c>
      <c r="I211" s="49" t="str">
        <f>IF(VLOOKUP($A211,'B2B - Flux 1&amp;2 - UBL'!$A211:$R903,10,FALSE)=0,"",VLOOKUP($A211,'B2B - Flux 1&amp;2 - UBL'!$A211:$R903,10,FALSE))</f>
        <v/>
      </c>
      <c r="J211" s="29" t="str">
        <f>IF(VLOOKUP($A211,'B2B - Flux 1&amp;2 - UBL'!$A211:$R902,11,FALSE)=0,"",VLOOKUP($A211,'B2B - Flux 1&amp;2 - UBL'!$A211:$R902,11,FALSE))</f>
        <v/>
      </c>
      <c r="K211" s="57" t="str">
        <f>IF(VLOOKUP($A211,'B2B - Flux 1&amp;2 - UBL'!$A211:$R903,12,FALSE)=0,"",VLOOKUP($A211,'B2B - Flux 1&amp;2 - UBL'!$A211:$R903,12,FALSE))</f>
        <v/>
      </c>
      <c r="L211" s="27" t="str">
        <f>IF(VLOOKUP($A211,'B2B - Flux 1&amp;2 - UBL'!$A211:$R903,13,FALSE)=0,"",VLOOKUP($A211,'B2B - Flux 1&amp;2 - UBL'!$A211:$R903,13,FALSE))</f>
        <v>Identifiant d'article basé sur un schéma enregistré.</v>
      </c>
      <c r="M211" s="283" t="str">
        <f>IF(VLOOKUP($A211,'B2B - Flux 1&amp;2 - UBL'!$A211:$R903,14,FALSE)=0,"",VLOOKUP($A211,'B2B - Flux 1&amp;2 - UBL'!$A211:$R903,14,FALSE))</f>
        <v/>
      </c>
      <c r="N211" s="356" t="str">
        <f>IF(VLOOKUP($A211,'B2B - Flux 1&amp;2 - UBL'!$A211:$R903,15,FALSE)=0,"",VLOOKUP($A211,'B2B - Flux 1&amp;2 - UBL'!$A211:$R903,15,FALSE))</f>
        <v/>
      </c>
      <c r="O211" s="356" t="str">
        <f>IF(VLOOKUP($A211,'B2B - Flux 1&amp;2 - UBL'!$A211:$R903,16,FALSE)=0,"",VLOOKUP($A211,'B2B - Flux 1&amp;2 - UBL'!$A211:$R903,16,FALSE))</f>
        <v/>
      </c>
      <c r="P211" s="362" t="str">
        <f>IF(VLOOKUP($A211,'B2B - Flux 1&amp;2 - UBL'!$A211:$R903,17,FALSE)=0,"",VLOOKUP($A211,'B2B - Flux 1&amp;2 - UBL'!$A211:$R903,17,FALSE))</f>
        <v/>
      </c>
      <c r="Q211" s="362" t="str">
        <f>IF(VLOOKUP($A211,'B2B - Flux 1&amp;2 - UBL'!$A211:$R903,18,FALSE)=0,"",VLOOKUP($A211,'B2B - Flux 1&amp;2 - UBL'!$A211:$R903,18,FALSE))</f>
        <v/>
      </c>
      <c r="R211" s="27"/>
    </row>
    <row r="212" spans="1:18" ht="42.75">
      <c r="A212" s="45" t="s">
        <v>11965</v>
      </c>
      <c r="B212" s="22" t="s">
        <v>22</v>
      </c>
      <c r="C212" s="32"/>
      <c r="D212" s="51"/>
      <c r="E212" s="53" t="s">
        <v>11927</v>
      </c>
      <c r="F212" s="52"/>
      <c r="G212" s="283" t="s">
        <v>12425</v>
      </c>
      <c r="H212" s="30" t="str">
        <f>IF(VLOOKUP($A212,'B2B - Flux 1&amp;2 - UBL'!$A212:$R904,9,FALSE)=0,"",VLOOKUP($A212,'B2B - Flux 1&amp;2 - UBL'!$A212:$R904,9,FALSE))</f>
        <v>IDENTIFIANT</v>
      </c>
      <c r="I212" s="49" t="str">
        <f>IF(VLOOKUP($A212,'B2B - Flux 1&amp;2 - UBL'!$A212:$R904,10,FALSE)=0,"",VLOOKUP($A212,'B2B - Flux 1&amp;2 - UBL'!$A212:$R904,10,FALSE))</f>
        <v/>
      </c>
      <c r="J212" s="29" t="str">
        <f>IF(VLOOKUP($A212,'B2B - Flux 1&amp;2 - UBL'!$A212:$R903,11,FALSE)=0,"",VLOOKUP($A212,'B2B - Flux 1&amp;2 - UBL'!$A212:$R903,11,FALSE))</f>
        <v/>
      </c>
      <c r="K212" s="57" t="str">
        <f>IF(VLOOKUP($A212,'B2B - Flux 1&amp;2 - UBL'!$A212:$R904,12,FALSE)=0,"",VLOOKUP($A212,'B2B - Flux 1&amp;2 - UBL'!$A212:$R904,12,FALSE))</f>
        <v/>
      </c>
      <c r="L212" s="27" t="str">
        <f>IF(VLOOKUP($A212,'B2B - Flux 1&amp;2 - UBL'!$A212:$R904,13,FALSE)=0,"",VLOOKUP($A212,'B2B - Flux 1&amp;2 - UBL'!$A212:$R904,13,FALSE))</f>
        <v>Identifiant du schéma de l'identifiant standard de l'article</v>
      </c>
      <c r="M212" s="283" t="str">
        <f>IF(VLOOKUP($A212,'B2B - Flux 1&amp;2 - UBL'!$A212:$R904,14,FALSE)=0,"",VLOOKUP($A212,'B2B - Flux 1&amp;2 - UBL'!$A212:$R904,14,FALSE))</f>
        <v>S'il est utilisé, l'identifiant du schéma doit être choisi parmi les entrées  de liste publiée par l'agence de maintenance ISO 6523.</v>
      </c>
      <c r="N212" s="356" t="str">
        <f>IF(VLOOKUP($A212,'B2B - Flux 1&amp;2 - UBL'!$A212:$R904,15,FALSE)=0,"",VLOOKUP($A212,'B2B - Flux 1&amp;2 - UBL'!$A212:$R904,15,FALSE))</f>
        <v/>
      </c>
      <c r="O212" s="356" t="str">
        <f>IF(VLOOKUP($A212,'B2B - Flux 1&amp;2 - UBL'!$A212:$R904,16,FALSE)=0,"",VLOOKUP($A212,'B2B - Flux 1&amp;2 - UBL'!$A212:$R904,16,FALSE))</f>
        <v/>
      </c>
      <c r="P212" s="362" t="str">
        <f>IF(VLOOKUP($A212,'B2B - Flux 1&amp;2 - UBL'!$A212:$R904,17,FALSE)=0,"",VLOOKUP($A212,'B2B - Flux 1&amp;2 - UBL'!$A212:$R904,17,FALSE))</f>
        <v/>
      </c>
      <c r="Q212" s="362" t="str">
        <f>IF(VLOOKUP($A212,'B2B - Flux 1&amp;2 - UBL'!$A212:$R904,18,FALSE)=0,"",VLOOKUP($A212,'B2B - Flux 1&amp;2 - UBL'!$A212:$R904,18,FALSE))</f>
        <v/>
      </c>
      <c r="R212" s="27"/>
    </row>
    <row r="213" spans="1:18" ht="57">
      <c r="A213" s="45" t="s">
        <v>11966</v>
      </c>
      <c r="B213" s="22" t="s">
        <v>45</v>
      </c>
      <c r="C213" s="32"/>
      <c r="D213" s="51"/>
      <c r="E213" s="53" t="s">
        <v>11972</v>
      </c>
      <c r="F213" s="52"/>
      <c r="G213" s="283" t="s">
        <v>12426</v>
      </c>
      <c r="H213" s="30" t="str">
        <f>IF(VLOOKUP($A213,'B2B - Flux 1&amp;2 - UBL'!$A213:$R905,9,FALSE)=0,"",VLOOKUP($A213,'B2B - Flux 1&amp;2 - UBL'!$A213:$R905,9,FALSE))</f>
        <v>IDENTIFIANT</v>
      </c>
      <c r="I213" s="29" t="str">
        <f>IF(VLOOKUP($A213,'B2B - Flux 1&amp;2 - UBL'!$A213:$R905,10,FALSE)=0,"",VLOOKUP($A213,'B2B - Flux 1&amp;2 - UBL'!$A213:$R905,10,FALSE))</f>
        <v/>
      </c>
      <c r="J213" s="29" t="str">
        <f>IF(VLOOKUP($A213,'B2B - Flux 1&amp;2 - UBL'!$A213:$R904,11,FALSE)=0,"",VLOOKUP($A213,'B2B - Flux 1&amp;2 - UBL'!$A213:$R904,11,FALSE))</f>
        <v/>
      </c>
      <c r="K213" s="57" t="str">
        <f>IF(VLOOKUP($A213,'B2B - Flux 1&amp;2 - UBL'!$A213:$R905,12,FALSE)=0,"",VLOOKUP($A213,'B2B - Flux 1&amp;2 - UBL'!$A213:$R905,12,FALSE))</f>
        <v/>
      </c>
      <c r="L213" s="27" t="str">
        <f>IF(VLOOKUP($A213,'B2B - Flux 1&amp;2 - UBL'!$A213:$R905,13,FALSE)=0,"",VLOOKUP($A213,'B2B - Flux 1&amp;2 - UBL'!$A213:$R905,13,FALSE))</f>
        <v>Code permettant de classer un article en fonction de son type ou de sa nature.</v>
      </c>
      <c r="M213" s="283" t="str">
        <f>IF(VLOOKUP($A213,'B2B - Flux 1&amp;2 - UBL'!$A213:$R905,14,FALSE)=0,"",VLOOKUP($A213,'B2B - Flux 1&amp;2 - UBL'!$A213:$R905,14,FALSE))</f>
        <v>Les codes de classement sont utilisés pour permettre le regroupement d'articles similaires à des fins diverses, par exemple marchés publics (CPV), e-commerce (UNSPSC), etc.</v>
      </c>
      <c r="N213" s="356" t="str">
        <f>IF(VLOOKUP($A213,'B2B - Flux 1&amp;2 - UBL'!$A213:$R905,15,FALSE)=0,"",VLOOKUP($A213,'B2B - Flux 1&amp;2 - UBL'!$A213:$R905,15,FALSE))</f>
        <v/>
      </c>
      <c r="O213" s="356" t="str">
        <f>IF(VLOOKUP($A213,'B2B - Flux 1&amp;2 - UBL'!$A213:$R905,16,FALSE)=0,"",VLOOKUP($A213,'B2B - Flux 1&amp;2 - UBL'!$A213:$R905,16,FALSE))</f>
        <v/>
      </c>
      <c r="P213" s="362" t="str">
        <f>IF(VLOOKUP($A213,'B2B - Flux 1&amp;2 - UBL'!$A213:$R905,17,FALSE)=0,"",VLOOKUP($A213,'B2B - Flux 1&amp;2 - UBL'!$A213:$R905,17,FALSE))</f>
        <v/>
      </c>
      <c r="Q213" s="362" t="str">
        <f>IF(VLOOKUP($A213,'B2B - Flux 1&amp;2 - UBL'!$A213:$R905,18,FALSE)=0,"",VLOOKUP($A213,'B2B - Flux 1&amp;2 - UBL'!$A213:$R905,18,FALSE))</f>
        <v/>
      </c>
      <c r="R213" s="27"/>
    </row>
    <row r="214" spans="1:18" ht="42.75">
      <c r="A214" s="45" t="s">
        <v>11966</v>
      </c>
      <c r="B214" s="22" t="s">
        <v>22</v>
      </c>
      <c r="C214" s="32"/>
      <c r="D214" s="51"/>
      <c r="E214" s="53" t="s">
        <v>11927</v>
      </c>
      <c r="F214" s="52"/>
      <c r="G214" s="283" t="s">
        <v>12426</v>
      </c>
      <c r="H214" s="30" t="str">
        <f>IF(VLOOKUP($A214,'B2B - Flux 1&amp;2 - UBL'!$A214:$R906,9,FALSE)=0,"",VLOOKUP($A214,'B2B - Flux 1&amp;2 - UBL'!$A214:$R906,9,FALSE))</f>
        <v>IDENTIFIANT</v>
      </c>
      <c r="I214" s="29" t="str">
        <f>IF(VLOOKUP($A214,'B2B - Flux 1&amp;2 - UBL'!$A214:$R906,10,FALSE)=0,"",VLOOKUP($A214,'B2B - Flux 1&amp;2 - UBL'!$A214:$R906,10,FALSE))</f>
        <v/>
      </c>
      <c r="J214" s="29" t="str">
        <f>IF(VLOOKUP($A214,'B2B - Flux 1&amp;2 - UBL'!$A214:$R905,11,FALSE)=0,"",VLOOKUP($A214,'B2B - Flux 1&amp;2 - UBL'!$A214:$R905,11,FALSE))</f>
        <v>UNTDID 7143</v>
      </c>
      <c r="K214" s="57" t="str">
        <f>IF(VLOOKUP($A214,'B2B - Flux 1&amp;2 - UBL'!$A214:$R906,12,FALSE)=0,"",VLOOKUP($A214,'B2B - Flux 1&amp;2 - UBL'!$A214:$R906,12,FALSE))</f>
        <v/>
      </c>
      <c r="L214" s="27" t="str">
        <f>IF(VLOOKUP($A214,'B2B - Flux 1&amp;2 - UBL'!$A214:$R906,13,FALSE)=0,"",VLOOKUP($A214,'B2B - Flux 1&amp;2 - UBL'!$A214:$R906,13,FALSE))</f>
        <v>Identifiant du schéma de l'identifiant de classification de l'article</v>
      </c>
      <c r="M214" s="283" t="str">
        <f>IF(VLOOKUP($A214,'B2B - Flux 1&amp;2 - UBL'!$A214:$R906,14,FALSE)=0,"",VLOOKUP($A214,'B2B - Flux 1&amp;2 - UBL'!$A214:$R906,14,FALSE))</f>
        <v>Le schéma d'identification doit être choisi parmi les entrées disponibles dans l'UNTDID 7143 [6].</v>
      </c>
      <c r="N214" s="356" t="str">
        <f>IF(VLOOKUP($A214,'B2B - Flux 1&amp;2 - UBL'!$A214:$R906,15,FALSE)=0,"",VLOOKUP($A214,'B2B - Flux 1&amp;2 - UBL'!$A214:$R906,15,FALSE))</f>
        <v/>
      </c>
      <c r="O214" s="356" t="str">
        <f>IF(VLOOKUP($A214,'B2B - Flux 1&amp;2 - UBL'!$A214:$R906,16,FALSE)=0,"",VLOOKUP($A214,'B2B - Flux 1&amp;2 - UBL'!$A214:$R906,16,FALSE))</f>
        <v/>
      </c>
      <c r="P214" s="362" t="str">
        <f>IF(VLOOKUP($A214,'B2B - Flux 1&amp;2 - UBL'!$A214:$R906,17,FALSE)=0,"",VLOOKUP($A214,'B2B - Flux 1&amp;2 - UBL'!$A214:$R906,17,FALSE))</f>
        <v/>
      </c>
      <c r="Q214" s="362" t="str">
        <f>IF(VLOOKUP($A214,'B2B - Flux 1&amp;2 - UBL'!$A214:$R906,18,FALSE)=0,"",VLOOKUP($A214,'B2B - Flux 1&amp;2 - UBL'!$A214:$R906,18,FALSE))</f>
        <v/>
      </c>
      <c r="R214" s="27"/>
    </row>
    <row r="215" spans="1:18" ht="42.75">
      <c r="A215" s="45" t="s">
        <v>11966</v>
      </c>
      <c r="B215" s="22" t="s">
        <v>39</v>
      </c>
      <c r="C215" s="32"/>
      <c r="D215" s="51"/>
      <c r="E215" s="53" t="s">
        <v>11973</v>
      </c>
      <c r="F215" s="52"/>
      <c r="G215" s="283" t="s">
        <v>12426</v>
      </c>
      <c r="H215" s="30" t="str">
        <f>IF(VLOOKUP($A215,'B2B - Flux 1&amp;2 - UBL'!$A215:$R907,9,FALSE)=0,"",VLOOKUP($A215,'B2B - Flux 1&amp;2 - UBL'!$A215:$R907,9,FALSE))</f>
        <v>IDENTIFIANT</v>
      </c>
      <c r="I215" s="29" t="str">
        <f>IF(VLOOKUP($A215,'B2B - Flux 1&amp;2 - UBL'!$A215:$R907,10,FALSE)=0,"",VLOOKUP($A215,'B2B - Flux 1&amp;2 - UBL'!$A215:$R907,10,FALSE))</f>
        <v/>
      </c>
      <c r="J215" s="29" t="str">
        <f>IF(VLOOKUP($A215,'B2B - Flux 1&amp;2 - UBL'!$A215:$R906,11,FALSE)=0,"",VLOOKUP($A215,'B2B - Flux 1&amp;2 - UBL'!$A215:$R906,11,FALSE))</f>
        <v/>
      </c>
      <c r="K215" s="57" t="str">
        <f>IF(VLOOKUP($A215,'B2B - Flux 1&amp;2 - UBL'!$A215:$R907,12,FALSE)=0,"",VLOOKUP($A215,'B2B - Flux 1&amp;2 - UBL'!$A215:$R907,12,FALSE))</f>
        <v/>
      </c>
      <c r="L215" s="27" t="str">
        <f>IF(VLOOKUP($A215,'B2B - Flux 1&amp;2 - UBL'!$A215:$R907,13,FALSE)=0,"",VLOOKUP($A215,'B2B - Flux 1&amp;2 - UBL'!$A215:$R907,13,FALSE))</f>
        <v>Version du schéma d'identification.</v>
      </c>
      <c r="M215" s="283" t="str">
        <f>IF(VLOOKUP($A215,'B2B - Flux 1&amp;2 - UBL'!$A215:$R907,14,FALSE)=0,"",VLOOKUP($A215,'B2B - Flux 1&amp;2 - UBL'!$A215:$R907,14,FALSE))</f>
        <v/>
      </c>
      <c r="N215" s="356" t="str">
        <f>IF(VLOOKUP($A215,'B2B - Flux 1&amp;2 - UBL'!$A215:$R907,15,FALSE)=0,"",VLOOKUP($A215,'B2B - Flux 1&amp;2 - UBL'!$A215:$R907,15,FALSE))</f>
        <v/>
      </c>
      <c r="O215" s="356" t="str">
        <f>IF(VLOOKUP($A215,'B2B - Flux 1&amp;2 - UBL'!$A215:$R907,16,FALSE)=0,"",VLOOKUP($A215,'B2B - Flux 1&amp;2 - UBL'!$A215:$R907,16,FALSE))</f>
        <v/>
      </c>
      <c r="P215" s="362" t="str">
        <f>IF(VLOOKUP($A215,'B2B - Flux 1&amp;2 - UBL'!$A215:$R907,17,FALSE)=0,"",VLOOKUP($A215,'B2B - Flux 1&amp;2 - UBL'!$A215:$R907,17,FALSE))</f>
        <v/>
      </c>
      <c r="Q215" s="362" t="str">
        <f>IF(VLOOKUP($A215,'B2B - Flux 1&amp;2 - UBL'!$A215:$R907,18,FALSE)=0,"",VLOOKUP($A215,'B2B - Flux 1&amp;2 - UBL'!$A215:$R907,18,FALSE))</f>
        <v/>
      </c>
      <c r="R215" s="27"/>
    </row>
    <row r="216" spans="1:18" ht="71.25">
      <c r="A216" s="45" t="s">
        <v>11967</v>
      </c>
      <c r="B216" s="22" t="s">
        <v>39</v>
      </c>
      <c r="C216" s="32"/>
      <c r="D216" s="51"/>
      <c r="E216" s="53" t="s">
        <v>11974</v>
      </c>
      <c r="F216" s="52"/>
      <c r="G216" s="283" t="s">
        <v>12427</v>
      </c>
      <c r="H216" s="49" t="str">
        <f>IF(VLOOKUP($A216,'B2B - Flux 1&amp;2 - UBL'!$A216:$R908,9,FALSE)=0,"",VLOOKUP($A216,'B2B - Flux 1&amp;2 - UBL'!$A216:$R908,9,FALSE))</f>
        <v>CODE</v>
      </c>
      <c r="I216" s="29">
        <f>IF(VLOOKUP($A216,'B2B - Flux 1&amp;2 - UBL'!$A216:$R908,10,FALSE)=0,"",VLOOKUP($A216,'B2B - Flux 1&amp;2 - UBL'!$A216:$R908,10,FALSE))</f>
        <v>3</v>
      </c>
      <c r="J216" s="29" t="str">
        <f>IF(VLOOKUP($A216,'B2B - Flux 1&amp;2 - UBL'!$A216:$R907,11,FALSE)=0,"",VLOOKUP($A216,'B2B - Flux 1&amp;2 - UBL'!$A216:$R907,11,FALSE))</f>
        <v>ISO 3166</v>
      </c>
      <c r="K216" s="57" t="str">
        <f>IF(VLOOKUP($A216,'B2B - Flux 1&amp;2 - UBL'!$A216:$R908,12,FALSE)=0,"",VLOOKUP($A216,'B2B - Flux 1&amp;2 - UBL'!$A216:$R908,12,FALSE))</f>
        <v/>
      </c>
      <c r="L216" s="27" t="str">
        <f>IF(VLOOKUP($A216,'B2B - Flux 1&amp;2 - UBL'!$A216:$R908,13,FALSE)=0,"",VLOOKUP($A216,'B2B - Flux 1&amp;2 - UBL'!$A216:$R908,13,FALSE))</f>
        <v>Code identifiant le pays d'où provient l'article.</v>
      </c>
      <c r="M216" s="283" t="str">
        <f>IF(VLOOKUP($A216,'B2B - Flux 1&amp;2 - UBL'!$A216:$R908,14,FALSE)=0,"",VLOOKUP($A216,'B2B - Flux 1&amp;2 - UBL'!$A216:$R908,14,FALSE))</f>
        <v>Les listes de pays valides sont enregistrées auprès de l'Agence de maintenance de la norme ISO 3166-1 « Codes pour la représentation des noms de pays et de leurs subdivisions ». Il est recommandé d'utiliser la représentation alpha-2.</v>
      </c>
      <c r="N216" s="356" t="str">
        <f>IF(VLOOKUP($A216,'B2B - Flux 1&amp;2 - UBL'!$A216:$R908,15,FALSE)=0,"",VLOOKUP($A216,'B2B - Flux 1&amp;2 - UBL'!$A216:$R908,15,FALSE))</f>
        <v/>
      </c>
      <c r="O216" s="356" t="str">
        <f>IF(VLOOKUP($A216,'B2B - Flux 1&amp;2 - UBL'!$A216:$R908,16,FALSE)=0,"",VLOOKUP($A216,'B2B - Flux 1&amp;2 - UBL'!$A216:$R908,16,FALSE))</f>
        <v/>
      </c>
      <c r="P216" s="362" t="str">
        <f>IF(VLOOKUP($A216,'B2B - Flux 1&amp;2 - UBL'!$A216:$R908,17,FALSE)=0,"",VLOOKUP($A216,'B2B - Flux 1&amp;2 - UBL'!$A216:$R908,17,FALSE))</f>
        <v>G2.01
G2.03 (B2G)</v>
      </c>
      <c r="Q216" s="362" t="str">
        <f>IF(VLOOKUP($A216,'B2B - Flux 1&amp;2 - UBL'!$A216:$R908,18,FALSE)=0,"",VLOOKUP($A216,'B2B - Flux 1&amp;2 - UBL'!$A216:$R908,18,FALSE))</f>
        <v/>
      </c>
      <c r="R216" s="27"/>
    </row>
    <row r="217" spans="1:18" ht="28.5">
      <c r="A217" s="45" t="s">
        <v>11977</v>
      </c>
      <c r="B217" s="22" t="s">
        <v>45</v>
      </c>
      <c r="C217" s="32"/>
      <c r="D217" s="51"/>
      <c r="E217" s="260" t="s">
        <v>11978</v>
      </c>
      <c r="F217" s="52"/>
      <c r="G217" s="283" t="s">
        <v>12255</v>
      </c>
      <c r="H217" s="333" t="str">
        <f>IF(VLOOKUP($A217,'B2B - Flux 1&amp;2 - UBL'!$A217:$R909,9,FALSE)=0,"",VLOOKUP($A217,'B2B - Flux 1&amp;2 - UBL'!$A217:$R909,9,FALSE))</f>
        <v/>
      </c>
      <c r="I217" s="333" t="str">
        <f>IF(VLOOKUP($A217,'B2B - Flux 1&amp;2 - UBL'!$A217:$R909,10,FALSE)=0,"",VLOOKUP($A217,'B2B - Flux 1&amp;2 - UBL'!$A217:$R909,10,FALSE))</f>
        <v/>
      </c>
      <c r="J217" s="29" t="str">
        <f>IF(VLOOKUP($A217,'B2B - Flux 1&amp;2 - UBL'!$A217:$R908,11,FALSE)=0,"",VLOOKUP($A217,'B2B - Flux 1&amp;2 - UBL'!$A217:$R908,11,FALSE))</f>
        <v/>
      </c>
      <c r="K217" s="333" t="str">
        <f>IF(VLOOKUP($A217,'B2B - Flux 1&amp;2 - UBL'!$A217:$R909,12,FALSE)=0,"",VLOOKUP($A217,'B2B - Flux 1&amp;2 - UBL'!$A217:$R909,12,FALSE))</f>
        <v/>
      </c>
      <c r="L217" s="351" t="str">
        <f>IF(VLOOKUP($A217,'B2B - Flux 1&amp;2 - UBL'!$A217:$R909,13,FALSE)=0,"",VLOOKUP($A217,'B2B - Flux 1&amp;2 - UBL'!$A217:$R909,13,FALSE))</f>
        <v>Groupe de termes métiers fournissant des informations sur les propriétés des biens et services facturés.</v>
      </c>
      <c r="M217" s="377" t="str">
        <f>IF(VLOOKUP($A217,'B2B - Flux 1&amp;2 - UBL'!$A217:$R909,14,FALSE)=0,"",VLOOKUP($A217,'B2B - Flux 1&amp;2 - UBL'!$A217:$R909,14,FALSE))</f>
        <v/>
      </c>
      <c r="N217" s="378" t="str">
        <f>IF(VLOOKUP($A217,'B2B - Flux 1&amp;2 - UBL'!$A217:$R909,15,FALSE)=0,"",VLOOKUP($A217,'B2B - Flux 1&amp;2 - UBL'!$A217:$R909,15,FALSE))</f>
        <v/>
      </c>
      <c r="O217" s="378" t="str">
        <f>IF(VLOOKUP($A217,'B2B - Flux 1&amp;2 - UBL'!$A217:$R909,16,FALSE)=0,"",VLOOKUP($A217,'B2B - Flux 1&amp;2 - UBL'!$A217:$R909,16,FALSE))</f>
        <v/>
      </c>
      <c r="P217" s="379" t="str">
        <f>IF(VLOOKUP($A217,'B2B - Flux 1&amp;2 - UBL'!$A217:$R909,17,FALSE)=0,"",VLOOKUP($A217,'B2B - Flux 1&amp;2 - UBL'!$A217:$R909,17,FALSE))</f>
        <v/>
      </c>
      <c r="Q217" s="379" t="str">
        <f>IF(VLOOKUP($A217,'B2B - Flux 1&amp;2 - UBL'!$A217:$R909,18,FALSE)=0,"",VLOOKUP($A217,'B2B - Flux 1&amp;2 - UBL'!$A217:$R909,18,FALSE))</f>
        <v/>
      </c>
      <c r="R217" s="333"/>
    </row>
    <row r="218" spans="1:18" ht="42.75">
      <c r="A218" s="298" t="s">
        <v>11979</v>
      </c>
      <c r="B218" s="22" t="s">
        <v>22</v>
      </c>
      <c r="C218" s="32"/>
      <c r="D218" s="51"/>
      <c r="E218" s="262"/>
      <c r="F218" s="65" t="s">
        <v>11980</v>
      </c>
      <c r="G218" s="283" t="s">
        <v>12428</v>
      </c>
      <c r="H218" s="30" t="str">
        <f>IF(VLOOKUP($A218,'B2B - Flux 1&amp;2 - UBL'!$A218:$R910,9,FALSE)=0,"",VLOOKUP($A218,'B2B - Flux 1&amp;2 - UBL'!$A218:$R910,9,FALSE))</f>
        <v>TEXTE</v>
      </c>
      <c r="I218" s="49">
        <f>IF(VLOOKUP($A218,'B2B - Flux 1&amp;2 - UBL'!$A218:$R910,10,FALSE)=0,"",VLOOKUP($A218,'B2B - Flux 1&amp;2 - UBL'!$A218:$R910,10,FALSE))</f>
        <v>100</v>
      </c>
      <c r="J218" s="29" t="str">
        <f>IF(VLOOKUP($A218,'B2B - Flux 1&amp;2 - UBL'!$A218:$R909,11,FALSE)=0,"",VLOOKUP($A218,'B2B - Flux 1&amp;2 - UBL'!$A218:$R909,11,FALSE))</f>
        <v/>
      </c>
      <c r="K218" s="57" t="str">
        <f>IF(VLOOKUP($A218,'B2B - Flux 1&amp;2 - UBL'!$A218:$R910,12,FALSE)=0,"",VLOOKUP($A218,'B2B - Flux 1&amp;2 - UBL'!$A218:$R910,12,FALSE))</f>
        <v/>
      </c>
      <c r="L218" s="27" t="str">
        <f>IF(VLOOKUP($A218,'B2B - Flux 1&amp;2 - UBL'!$A218:$R910,13,FALSE)=0,"",VLOOKUP($A218,'B2B - Flux 1&amp;2 - UBL'!$A218:$R910,13,FALSE))</f>
        <v>Nom de l'attribut ou de la propriété de l'article.</v>
      </c>
      <c r="M218" s="283" t="str">
        <f>IF(VLOOKUP($A218,'B2B - Flux 1&amp;2 - UBL'!$A218:$R910,14,FALSE)=0,"",VLOOKUP($A218,'B2B - Flux 1&amp;2 - UBL'!$A218:$R910,14,FALSE))</f>
        <v>Exemple : Couleur.</v>
      </c>
      <c r="N218" s="356" t="str">
        <f>IF(VLOOKUP($A218,'B2B - Flux 1&amp;2 - UBL'!$A218:$R910,15,FALSE)=0,"",VLOOKUP($A218,'B2B - Flux 1&amp;2 - UBL'!$A218:$R910,15,FALSE))</f>
        <v/>
      </c>
      <c r="O218" s="356" t="str">
        <f>IF(VLOOKUP($A218,'B2B - Flux 1&amp;2 - UBL'!$A218:$R910,16,FALSE)=0,"",VLOOKUP($A218,'B2B - Flux 1&amp;2 - UBL'!$A218:$R910,16,FALSE))</f>
        <v/>
      </c>
      <c r="P218" s="362" t="str">
        <f>IF(VLOOKUP($A218,'B2B - Flux 1&amp;2 - UBL'!$A218:$R910,17,FALSE)=0,"",VLOOKUP($A218,'B2B - Flux 1&amp;2 - UBL'!$A218:$R910,17,FALSE))</f>
        <v/>
      </c>
      <c r="Q218" s="362" t="str">
        <f>IF(VLOOKUP($A218,'B2B - Flux 1&amp;2 - UBL'!$A218:$R910,18,FALSE)=0,"",VLOOKUP($A218,'B2B - Flux 1&amp;2 - UBL'!$A218:$R910,18,FALSE))</f>
        <v/>
      </c>
      <c r="R218" s="27"/>
    </row>
    <row r="219" spans="1:18" ht="42.75">
      <c r="A219" s="298" t="s">
        <v>11982</v>
      </c>
      <c r="B219" s="22" t="s">
        <v>22</v>
      </c>
      <c r="C219" s="40"/>
      <c r="D219" s="244"/>
      <c r="E219" s="261"/>
      <c r="F219" s="65" t="s">
        <v>11981</v>
      </c>
      <c r="G219" s="283" t="s">
        <v>12429</v>
      </c>
      <c r="H219" s="30" t="str">
        <f>IF(VLOOKUP($A219,'B2B - Flux 1&amp;2 - UBL'!$A219:$R911,9,FALSE)=0,"",VLOOKUP($A219,'B2B - Flux 1&amp;2 - UBL'!$A219:$R911,9,FALSE))</f>
        <v>TEXTE</v>
      </c>
      <c r="I219" s="29">
        <f>IF(VLOOKUP($A219,'B2B - Flux 1&amp;2 - UBL'!$A219:$R911,10,FALSE)=0,"",VLOOKUP($A219,'B2B - Flux 1&amp;2 - UBL'!$A219:$R911,10,FALSE))</f>
        <v>100</v>
      </c>
      <c r="J219" s="29" t="str">
        <f>IF(VLOOKUP($A219,'B2B - Flux 1&amp;2 - UBL'!$A219:$R910,11,FALSE)=0,"",VLOOKUP($A219,'B2B - Flux 1&amp;2 - UBL'!$A219:$R910,11,FALSE))</f>
        <v/>
      </c>
      <c r="K219" s="57" t="str">
        <f>IF(VLOOKUP($A219,'B2B - Flux 1&amp;2 - UBL'!$A219:$R911,12,FALSE)=0,"",VLOOKUP($A219,'B2B - Flux 1&amp;2 - UBL'!$A219:$R911,12,FALSE))</f>
        <v/>
      </c>
      <c r="L219" s="35" t="str">
        <f>IF(VLOOKUP($A219,'B2B - Flux 1&amp;2 - UBL'!$A219:$R911,13,FALSE)=0,"",VLOOKUP($A219,'B2B - Flux 1&amp;2 - UBL'!$A219:$R911,13,FALSE))</f>
        <v>Valeur de l'attribut ou de la propriété de l'article.</v>
      </c>
      <c r="M219" s="283" t="str">
        <f>IF(VLOOKUP($A219,'B2B - Flux 1&amp;2 - UBL'!$A219:$R911,14,FALSE)=0,"",VLOOKUP($A219,'B2B - Flux 1&amp;2 - UBL'!$A219:$R911,14,FALSE))</f>
        <v>Exemple : Rouge.</v>
      </c>
      <c r="N219" s="356" t="str">
        <f>IF(VLOOKUP($A219,'B2B - Flux 1&amp;2 - UBL'!$A219:$R911,15,FALSE)=0,"",VLOOKUP($A219,'B2B - Flux 1&amp;2 - UBL'!$A219:$R911,15,FALSE))</f>
        <v/>
      </c>
      <c r="O219" s="356" t="str">
        <f>IF(VLOOKUP($A219,'B2B - Flux 1&amp;2 - UBL'!$A219:$R911,16,FALSE)=0,"",VLOOKUP($A219,'B2B - Flux 1&amp;2 - UBL'!$A219:$R911,16,FALSE))</f>
        <v/>
      </c>
      <c r="P219" s="362" t="str">
        <f>IF(VLOOKUP($A219,'B2B - Flux 1&amp;2 - UBL'!$A219:$R911,17,FALSE)=0,"",VLOOKUP($A219,'B2B - Flux 1&amp;2 - UBL'!$A219:$R911,17,FALSE))</f>
        <v/>
      </c>
      <c r="Q219" s="362" t="str">
        <f>IF(VLOOKUP($A219,'B2B - Flux 1&amp;2 - UBL'!$A219:$R911,18,FALSE)=0,"",VLOOKUP($A219,'B2B - Flux 1&amp;2 - UBL'!$A219:$R911,18,FALSE))</f>
        <v/>
      </c>
      <c r="R219" s="35"/>
    </row>
  </sheetData>
  <autoFilter ref="A4:R219"/>
  <mergeCells count="1">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9"/>
  <sheetViews>
    <sheetView topLeftCell="H4" workbookViewId="0">
      <selection activeCell="J9" sqref="J9"/>
    </sheetView>
  </sheetViews>
  <sheetFormatPr baseColWidth="10" defaultColWidth="9.140625" defaultRowHeight="15"/>
  <cols>
    <col min="1" max="1" width="9.7109375" style="7" customWidth="1"/>
    <col min="2" max="2" width="12.28515625" style="285" customWidth="1"/>
    <col min="3" max="3" width="20.28515625" customWidth="1"/>
    <col min="4" max="4" width="9.42578125" style="8" customWidth="1"/>
    <col min="5" max="5" width="19.28515625" style="8" customWidth="1"/>
    <col min="6" max="6" width="23.28515625" style="8" bestFit="1" customWidth="1"/>
    <col min="7" max="7" width="81.42578125" style="285" customWidth="1"/>
    <col min="8" max="8" width="30.140625" style="238" customWidth="1"/>
    <col min="9" max="9" width="10.5703125" style="238" customWidth="1"/>
    <col min="10" max="10" width="23.28515625" style="7" customWidth="1"/>
    <col min="11" max="11" width="51" style="10" customWidth="1"/>
    <col min="12" max="13" width="60.28515625" style="10" customWidth="1"/>
    <col min="14" max="15" width="15.28515625" style="359" customWidth="1"/>
    <col min="16" max="16" width="21.5703125" style="372" customWidth="1"/>
    <col min="17" max="17" width="16" style="368" customWidth="1"/>
    <col min="18" max="18" width="45.42578125" style="10" customWidth="1"/>
    <col min="19" max="16384" width="9.140625" style="264"/>
  </cols>
  <sheetData>
    <row r="1" spans="1:18" s="263" customFormat="1">
      <c r="A1" s="234"/>
      <c r="B1" s="234" t="s">
        <v>11768</v>
      </c>
      <c r="C1" s="234"/>
      <c r="D1" s="13"/>
      <c r="E1" s="13"/>
      <c r="F1" s="284"/>
      <c r="G1" s="284"/>
      <c r="H1" s="235"/>
      <c r="I1" s="235"/>
      <c r="J1" s="291"/>
      <c r="K1" s="14"/>
      <c r="L1" s="14"/>
      <c r="M1" s="14"/>
      <c r="N1" s="353"/>
      <c r="O1" s="353"/>
      <c r="P1" s="369"/>
      <c r="Q1" s="360"/>
      <c r="R1" s="14"/>
    </row>
    <row r="2" spans="1:18" s="263" customFormat="1">
      <c r="A2" s="15"/>
      <c r="B2" s="284"/>
      <c r="C2" s="11"/>
      <c r="D2" s="13"/>
      <c r="E2" s="13"/>
      <c r="F2" s="11"/>
      <c r="G2" s="284"/>
      <c r="H2" s="235"/>
      <c r="I2" s="12"/>
      <c r="J2" s="12"/>
      <c r="K2" s="14"/>
      <c r="L2" s="14"/>
      <c r="M2" s="14"/>
      <c r="N2" s="353"/>
      <c r="O2" s="353"/>
      <c r="P2" s="370"/>
      <c r="Q2" s="360"/>
      <c r="R2" s="14"/>
    </row>
    <row r="3" spans="1:18" s="263" customFormat="1">
      <c r="A3" s="12"/>
      <c r="B3" s="284"/>
      <c r="C3" s="11"/>
      <c r="D3" s="13"/>
      <c r="E3" s="13"/>
      <c r="F3" s="13"/>
      <c r="G3" s="284"/>
      <c r="H3" s="235"/>
      <c r="I3" s="235"/>
      <c r="J3" s="12"/>
      <c r="K3" s="14"/>
      <c r="L3" s="14"/>
      <c r="M3" s="14"/>
      <c r="N3" s="353"/>
      <c r="O3" s="353"/>
      <c r="P3" s="369"/>
      <c r="Q3" s="360"/>
      <c r="R3" s="14"/>
    </row>
    <row r="4" spans="1:18" ht="42.75">
      <c r="A4" s="239" t="s">
        <v>12</v>
      </c>
      <c r="B4" s="239" t="s">
        <v>11</v>
      </c>
      <c r="C4" s="393" t="s">
        <v>13</v>
      </c>
      <c r="D4" s="395"/>
      <c r="E4" s="395"/>
      <c r="F4" s="394"/>
      <c r="G4" s="302" t="s">
        <v>12441</v>
      </c>
      <c r="H4" s="239" t="s">
        <v>14</v>
      </c>
      <c r="I4" s="239" t="s">
        <v>15</v>
      </c>
      <c r="J4" s="239" t="s">
        <v>16</v>
      </c>
      <c r="K4" s="239" t="s">
        <v>17</v>
      </c>
      <c r="L4" s="239" t="s">
        <v>13195</v>
      </c>
      <c r="M4" s="239" t="s">
        <v>13196</v>
      </c>
      <c r="N4" s="354" t="s">
        <v>11983</v>
      </c>
      <c r="O4" s="354" t="s">
        <v>13176</v>
      </c>
      <c r="P4" s="354" t="s">
        <v>11998</v>
      </c>
      <c r="Q4" s="354" t="s">
        <v>11996</v>
      </c>
      <c r="R4" s="239" t="s">
        <v>12086</v>
      </c>
    </row>
    <row r="5" spans="1:18">
      <c r="A5" s="18"/>
      <c r="B5" s="18"/>
      <c r="C5" s="18" t="s">
        <v>18</v>
      </c>
      <c r="D5" s="18" t="s">
        <v>19</v>
      </c>
      <c r="E5" s="294" t="s">
        <v>20</v>
      </c>
      <c r="F5" s="18" t="s">
        <v>21</v>
      </c>
      <c r="G5" s="18" t="s">
        <v>12250</v>
      </c>
      <c r="H5" s="236"/>
      <c r="I5" s="236"/>
      <c r="J5" s="350"/>
      <c r="K5" s="20"/>
      <c r="L5" s="21"/>
      <c r="M5" s="21"/>
      <c r="N5" s="355"/>
      <c r="O5" s="355"/>
      <c r="P5" s="355"/>
      <c r="Q5" s="355"/>
      <c r="R5" s="21"/>
    </row>
    <row r="6" spans="1:18" ht="57">
      <c r="A6" s="23" t="s">
        <v>23</v>
      </c>
      <c r="B6" s="30" t="s">
        <v>22</v>
      </c>
      <c r="C6" s="24" t="s">
        <v>24</v>
      </c>
      <c r="D6" s="24"/>
      <c r="E6" s="24"/>
      <c r="F6" s="24"/>
      <c r="G6" s="283" t="s">
        <v>12254</v>
      </c>
      <c r="H6" s="29" t="str">
        <f>IF(VLOOKUP($A6,'B2B - Flux 1&amp;2 - UBL'!$A6:$R697,9,FALSE)=0,"",VLOOKUP($A6,'B2B - Flux 1&amp;2 - UBL'!$A6:$R697,9,FALSE))</f>
        <v>IDENTIFIANT</v>
      </c>
      <c r="I6" s="29">
        <f>IF(VLOOKUP($A6,'B2B - Flux 1&amp;2 - UBL'!$A6:$R697,10,FALSE)=0,"",VLOOKUP($A6,'B2B - Flux 1&amp;2 - UBL'!$A6:$R697,10,FALSE))</f>
        <v>20</v>
      </c>
      <c r="J6" s="29" t="str">
        <f>IF(VLOOKUP($A6,'B2B - Flux 1&amp;2 - UBL'!$A6:$R697,11,FALSE)=0,"",VLOOKUP($A6,'B2B - Flux 1&amp;2 - UBL'!$A6:$R697,11,FALSE))</f>
        <v/>
      </c>
      <c r="K6" s="26" t="str">
        <f>IF(VLOOKUP($A6,'B2B - Flux 1&amp;2 - UBL'!$A6:$R697,12,FALSE)=0,"",VLOOKUP($A6,'B2B - Flux 1&amp;2 - UBL'!$A6:$R697,12,FALSE))</f>
        <v/>
      </c>
      <c r="L6" s="27" t="str">
        <f>IF(VLOOKUP($A6,'B2B - Flux 1&amp;2 - UBL'!$A6:$R697,13,FALSE)=0,"",VLOOKUP($A6,'B2B - Flux 1&amp;2 - UBL'!$A6:$R697,13,FALSE))</f>
        <v>Identification unique de la Facture.</v>
      </c>
      <c r="M6" s="27" t="str">
        <f>IF(VLOOKUP($A6,'B2B - Flux 1&amp;2 - UBL'!$A6:$R697,14,FALSE)=0,"",VLOOKUP($A6,'B2B - Flux 1&amp;2 - UBL'!$A6:$R697,14,FALSE))</f>
        <v>Numéro séquentiel requis à l'Article 226(2) de la Directive 2006/112/CE [2], pour identifier la Facture de façon unique. Il peut être basé sur une ou plusieurs séries, qui peuvent comporter des caractères alphanumériques.</v>
      </c>
      <c r="N6" s="22" t="str">
        <f>IF(VLOOKUP($A6,'B2B - Flux 1&amp;2 - UBL'!$A6:$R697,15,FALSE)=0,"",VLOOKUP($A6,'B2B - Flux 1&amp;2 - UBL'!$A6:$R697,15,FALSE))</f>
        <v>X</v>
      </c>
      <c r="O6" s="22" t="str">
        <f>IF(VLOOKUP($A6,'B2B - Flux 1&amp;2 - UBL'!$A6:$R697,16,FALSE)=0,"",VLOOKUP($A6,'B2B - Flux 1&amp;2 - UBL'!$A6:$R697,16,FALSE))</f>
        <v>DEMARRAGE</v>
      </c>
      <c r="P6" s="22" t="str">
        <f>IF(VLOOKUP($A6,'B2B - Flux 1&amp;2 - UBL'!$A6:$R697,17,FALSE)=0,"",VLOOKUP($A6,'B2B - Flux 1&amp;2 - UBL'!$A6:$R697,17,FALSE))</f>
        <v>G1.05
G1.06 (B2G-FT)
G1.42</v>
      </c>
      <c r="Q6" s="22" t="str">
        <f>IF(VLOOKUP($A6,'B2B - Flux 1&amp;2 - UBL'!$A6:$R697,18,FALSE)=0,"",VLOOKUP($A6,'B2B - Flux 1&amp;2 - UBL'!$A6:$R697,18,FALSE))</f>
        <v/>
      </c>
      <c r="R6" s="27"/>
    </row>
    <row r="7" spans="1:18" ht="42.75">
      <c r="A7" s="23" t="s">
        <v>27</v>
      </c>
      <c r="B7" s="30" t="s">
        <v>22</v>
      </c>
      <c r="C7" s="24" t="s">
        <v>28</v>
      </c>
      <c r="D7" s="24"/>
      <c r="E7" s="24"/>
      <c r="F7" s="24"/>
      <c r="G7" s="283" t="s">
        <v>12256</v>
      </c>
      <c r="H7" s="29" t="str">
        <f>IF(VLOOKUP($A7,'B2B - Flux 1&amp;2 - UBL'!$A7:$R698,9,FALSE)=0,"",VLOOKUP($A7,'B2B - Flux 1&amp;2 - UBL'!$A7:$R698,9,FALSE))</f>
        <v>DATE</v>
      </c>
      <c r="I7" s="29" t="str">
        <f>IF(VLOOKUP($A7,'B2B - Flux 1&amp;2 - UBL'!$A7:$R698,10,FALSE)=0,"",VLOOKUP($A7,'B2B - Flux 1&amp;2 - UBL'!$A7:$R698,10,FALSE))</f>
        <v>ISO</v>
      </c>
      <c r="J7" s="29" t="str">
        <f ca="1">IF(RIGHT(CELL("nomfichier",A1),LEN(CELL("nomfichier",A1))-FIND("]",CELL("nomfichier",A1)))="B2B - Flux 1&amp;2 - UBL","AAAA-MM-JJ","AAAAMMJJ")</f>
        <v>AAAAMMJJ</v>
      </c>
      <c r="K7" s="57" t="str">
        <f>IF(VLOOKUP($A7,'B2B - Flux 1&amp;2 - UBL'!$A7:$R698,12,FALSE)=0,"",VLOOKUP($A7,'B2B - Flux 1&amp;2 - UBL'!$A7:$R698,12,FALSE))</f>
        <v/>
      </c>
      <c r="L7" s="27" t="str">
        <f>IF(VLOOKUP($A7,'B2B - Flux 1&amp;2 - UBL'!$A7:$R698,13,FALSE)=0,"",VLOOKUP($A7,'B2B - Flux 1&amp;2 - UBL'!$A7:$R698,13,FALSE))</f>
        <v>Date à laquelle la Facture a été émise.</v>
      </c>
      <c r="M7" s="27" t="str">
        <f>IF(VLOOKUP($A7,'B2B - Flux 1&amp;2 - UBL'!$A7:$R698,14,FALSE)=0,"",VLOOKUP($A7,'B2B - Flux 1&amp;2 - UBL'!$A7:$R698,14,FALSE))</f>
        <v/>
      </c>
      <c r="N7" s="356" t="str">
        <f>IF(VLOOKUP($A7,'B2B - Flux 1&amp;2 - UBL'!$A7:$R698,15,FALSE)=0,"",VLOOKUP($A7,'B2B - Flux 1&amp;2 - UBL'!$A7:$R698,15,FALSE))</f>
        <v>X</v>
      </c>
      <c r="O7" s="356" t="str">
        <f>IF(VLOOKUP($A7,'B2B - Flux 1&amp;2 - UBL'!$A7:$R698,16,FALSE)=0,"",VLOOKUP($A7,'B2B - Flux 1&amp;2 - UBL'!$A7:$R698,16,FALSE))</f>
        <v>DEMARRAGE</v>
      </c>
      <c r="P7" s="363" t="str">
        <f>IF(VLOOKUP($A7,'B2B - Flux 1&amp;2 - UBL'!$A7:$R698,17,FALSE)=0,"",VLOOKUP($A7,'B2B - Flux 1&amp;2 - UBL'!$A7:$R698,17,FALSE))</f>
        <v>G1.07
G1.09
G1.36</v>
      </c>
      <c r="Q7" s="363" t="str">
        <f>IF(VLOOKUP($A7,'B2B - Flux 1&amp;2 - UBL'!$A7:$R698,18,FALSE)=0,"",VLOOKUP($A7,'B2B - Flux 1&amp;2 - UBL'!$A7:$R698,18,FALSE))</f>
        <v/>
      </c>
      <c r="R7" s="27"/>
    </row>
    <row r="8" spans="1:18" ht="71.25">
      <c r="A8" s="23" t="s">
        <v>32</v>
      </c>
      <c r="B8" s="30" t="s">
        <v>22</v>
      </c>
      <c r="C8" s="24" t="s">
        <v>33</v>
      </c>
      <c r="D8" s="24"/>
      <c r="E8" s="24"/>
      <c r="F8" s="24"/>
      <c r="G8" s="283" t="s">
        <v>12257</v>
      </c>
      <c r="H8" s="29" t="str">
        <f>IF(VLOOKUP($A8,'B2B - Flux 1&amp;2 - UBL'!$A8:$R699,9,FALSE)=0,"",VLOOKUP($A8,'B2B - Flux 1&amp;2 - UBL'!$A8:$R699,9,FALSE))</f>
        <v>CODE</v>
      </c>
      <c r="I8" s="29">
        <f>IF(VLOOKUP($A8,'B2B - Flux 1&amp;2 - UBL'!$A8:$R699,10,FALSE)=0,"",VLOOKUP($A8,'B2B - Flux 1&amp;2 - UBL'!$A8:$R699,10,FALSE))</f>
        <v>3</v>
      </c>
      <c r="J8" s="29" t="str">
        <f>IF(VLOOKUP($A8,'B2B - Flux 1&amp;2 - UBL'!$A8:$R699,11,FALSE)=0,"",VLOOKUP($A8,'B2B - Flux 1&amp;2 - UBL'!$A8:$R699,11,FALSE))</f>
        <v>UNTDID 1001</v>
      </c>
      <c r="K8" s="57" t="str">
        <f>IF(VLOOKUP($A8,'B2B - Flux 1&amp;2 - UBL'!$A8:$R699,12,FALSE)=0,"",VLOOKUP($A8,'B2B - Flux 1&amp;2 - UBL'!$A8:$R699,12,FALSE))</f>
        <v/>
      </c>
      <c r="L8" s="27" t="str">
        <f>IF(VLOOKUP($A8,'B2B - Flux 1&amp;2 - UBL'!$A8:$R699,13,FALSE)=0,"",VLOOKUP($A8,'B2B - Flux 1&amp;2 - UBL'!$A8:$R699,13,FALSE))</f>
        <v>Code spécifiant le type fonctionnel de la Facture.</v>
      </c>
      <c r="M8" s="27" t="str">
        <f>IF(VLOOKUP($A8,'B2B - Flux 1&amp;2 - UBL'!$A8:$R699,14,FALSE)=0,"",VLOOKUP($A8,'B2B - Flux 1&amp;2 - UBL'!$A8:$R699,14,FALSE))</f>
        <v>Les factures commerciales et les notes de crédit sont définies selon les entrées issues de la liste UNTDID 1001 [6].
Les autres entrées de la liste UNTDID 1001 [6] concernant des factures ou des notes de crédit spécifiques peuvent être utilisées, le cas échéant.</v>
      </c>
      <c r="N8" s="356" t="str">
        <f>IF(VLOOKUP($A8,'B2B - Flux 1&amp;2 - UBL'!$A8:$R699,15,FALSE)=0,"",VLOOKUP($A8,'B2B - Flux 1&amp;2 - UBL'!$A8:$R699,15,FALSE))</f>
        <v>X</v>
      </c>
      <c r="O8" s="356" t="str">
        <f>IF(VLOOKUP($A8,'B2B - Flux 1&amp;2 - UBL'!$A8:$R699,16,FALSE)=0,"",VLOOKUP($A8,'B2B - Flux 1&amp;2 - UBL'!$A8:$R699,16,FALSE))</f>
        <v>DEMARRAGE</v>
      </c>
      <c r="P8" s="363" t="str">
        <f>IF(VLOOKUP($A8,'B2B - Flux 1&amp;2 - UBL'!$A8:$R699,17,FALSE)=0,"",VLOOKUP($A8,'B2B - Flux 1&amp;2 - UBL'!$A8:$R699,17,FALSE))</f>
        <v>G1.01</v>
      </c>
      <c r="Q8" s="363" t="str">
        <f>IF(VLOOKUP($A8,'B2B - Flux 1&amp;2 - UBL'!$A8:$R699,18,FALSE)=0,"",VLOOKUP($A8,'B2B - Flux 1&amp;2 - UBL'!$A8:$R699,18,FALSE))</f>
        <v>S1.04</v>
      </c>
      <c r="R8" s="27"/>
    </row>
    <row r="9" spans="1:18" ht="114">
      <c r="A9" s="23" t="s">
        <v>36</v>
      </c>
      <c r="B9" s="30" t="s">
        <v>22</v>
      </c>
      <c r="C9" s="24" t="s">
        <v>37</v>
      </c>
      <c r="D9" s="24"/>
      <c r="E9" s="24"/>
      <c r="F9" s="24"/>
      <c r="G9" s="283" t="s">
        <v>12258</v>
      </c>
      <c r="H9" s="29" t="str">
        <f>IF(VLOOKUP($A9,'B2B - Flux 1&amp;2 - UBL'!$A9:$R700,9,FALSE)=0,"",VLOOKUP($A9,'B2B - Flux 1&amp;2 - UBL'!$A9:$R700,9,FALSE))</f>
        <v>CODE</v>
      </c>
      <c r="I9" s="29">
        <f>IF(VLOOKUP($A9,'B2B - Flux 1&amp;2 - UBL'!$A9:$R700,10,FALSE)=0,"",VLOOKUP($A9,'B2B - Flux 1&amp;2 - UBL'!$A9:$R700,10,FALSE))</f>
        <v>3</v>
      </c>
      <c r="J9" s="29" t="str">
        <f>IF(VLOOKUP($A9,'B2B - Flux 1&amp;2 - UBL'!$A9:$R700,11,FALSE)=0,"",VLOOKUP($A9,'B2B - Flux 1&amp;2 - UBL'!$A9:$R700,11,FALSE))</f>
        <v>ISO 4217</v>
      </c>
      <c r="K9" s="30" t="str">
        <f>IF(VLOOKUP($A9,'B2B - Flux 1&amp;2 - UBL'!$A9:$R700,12,FALSE)=0,"",VLOOKUP($A9,'B2B - Flux 1&amp;2 - UBL'!$A9:$R700,12,FALSE))</f>
        <v/>
      </c>
      <c r="L9" s="27" t="str">
        <f>IF(VLOOKUP($A9,'B2B - Flux 1&amp;2 - UBL'!$A9:$R700,13,FALSE)=0,"",VLOOKUP($A9,'B2B - Flux 1&amp;2 - UBL'!$A9:$R700,13,FALSE))</f>
        <v>Devise dans laquelle tous les montants de la Facture sont exprimés, à l'exception du montant total de la TVA dans la devise de comptabilisation.</v>
      </c>
      <c r="M9" s="27" t="str">
        <f>IF(VLOOKUP($A9,'B2B - Flux 1&amp;2 - UBL'!$A9:$R700,14,FALSE)=0,"",VLOOKUP($A9,'B2B - Flux 1&amp;2 - UBL'!$A9:$R700,14,FALSE))</f>
        <v>Une seule devise doit être utilisée dans la Facture, sauf pour le montant total de la TVA dans la devise de comptabilisation.
La devise peut être spécifiée pour chaque montant ou au niveau du document, en fonction de la syntaxe utilisée.
Les listes de devises valides sont enregistrées auprès de l'Agence de maintenance de la norme ISO 4217 « Codes pour la représentation des monnaies et types de fonds ». Il est recommandé d'utiliser la représentation alpha‑3.</v>
      </c>
      <c r="N9" s="356" t="str">
        <f>IF(VLOOKUP($A9,'B2B - Flux 1&amp;2 - UBL'!$A9:$R700,15,FALSE)=0,"",VLOOKUP($A9,'B2B - Flux 1&amp;2 - UBL'!$A9:$R700,15,FALSE))</f>
        <v>X</v>
      </c>
      <c r="O9" s="356" t="str">
        <f>IF(VLOOKUP($A9,'B2B - Flux 1&amp;2 - UBL'!$A9:$R700,16,FALSE)=0,"",VLOOKUP($A9,'B2B - Flux 1&amp;2 - UBL'!$A9:$R700,16,FALSE))</f>
        <v>DEMARRAGE</v>
      </c>
      <c r="P9" s="363" t="str">
        <f>IF(VLOOKUP($A9,'B2B - Flux 1&amp;2 - UBL'!$A9:$R700,17,FALSE)=0,"",VLOOKUP($A9,'B2B - Flux 1&amp;2 - UBL'!$A9:$R700,17,FALSE))</f>
        <v>G1.10</v>
      </c>
      <c r="Q9" s="363" t="str">
        <f>IF(VLOOKUP($A9,'B2B - Flux 1&amp;2 - UBL'!$A9:$R700,18,FALSE)=0,"",VLOOKUP($A9,'B2B - Flux 1&amp;2 - UBL'!$A9:$R700,18,FALSE))</f>
        <v/>
      </c>
      <c r="R9" s="27"/>
    </row>
    <row r="10" spans="1:18" ht="142.5">
      <c r="A10" s="23" t="s">
        <v>11773</v>
      </c>
      <c r="B10" s="30" t="s">
        <v>39</v>
      </c>
      <c r="C10" s="24" t="s">
        <v>11774</v>
      </c>
      <c r="D10" s="24"/>
      <c r="E10" s="24"/>
      <c r="F10" s="24"/>
      <c r="G10" s="283" t="s">
        <v>12259</v>
      </c>
      <c r="H10" s="29" t="str">
        <f>IF(VLOOKUP($A10,'B2B - Flux 1&amp;2 - UBL'!$A10:$R701,9,FALSE)=0,"",VLOOKUP($A10,'B2B - Flux 1&amp;2 - UBL'!$A10:$R701,9,FALSE))</f>
        <v>CODE</v>
      </c>
      <c r="I10" s="29">
        <f>IF(VLOOKUP($A10,'B2B - Flux 1&amp;2 - UBL'!$A10:$R701,10,FALSE)=0,"",VLOOKUP($A10,'B2B - Flux 1&amp;2 - UBL'!$A10:$R701,10,FALSE))</f>
        <v>3</v>
      </c>
      <c r="J10" s="29" t="str">
        <f>IF(VLOOKUP($A10,'B2B - Flux 1&amp;2 - UBL'!$A10:$R701,11,FALSE)=0,"",VLOOKUP($A10,'B2B - Flux 1&amp;2 - UBL'!$A10:$R701,11,FALSE))</f>
        <v>ISO 4217</v>
      </c>
      <c r="K10" s="30" t="str">
        <f>IF(VLOOKUP($A10,'B2B - Flux 1&amp;2 - UBL'!$A10:$R701,12,FALSE)=0,"",VLOOKUP($A10,'B2B - Flux 1&amp;2 - UBL'!$A10:$R701,12,FALSE))</f>
        <v/>
      </c>
      <c r="L10" s="27" t="str">
        <f>IF(VLOOKUP($A10,'B2B - Flux 1&amp;2 - UBL'!$A10:$R701,13,FALSE)=0,"",VLOOKUP($A10,'B2B - Flux 1&amp;2 - UBL'!$A10:$R701,13,FALSE))</f>
        <v>Devise utilisée pour la comptabilisation et la déclaration de la TVA, acceptée ou exigée dans le pays du Vendeur.</v>
      </c>
      <c r="M10" s="27" t="str">
        <f>IF(VLOOKUP($A10,'B2B - Flux 1&amp;2 - UBL'!$A10:$R701,14,FALSE)=0,"",VLOOKUP($A10,'B2B - Flux 1&amp;2 - UBL'!$A10:$R701,14,FALSE))</f>
        <v>Doit être utilisée pour le montant total de la TVA dans la devise de comptabilisation, lorsque le code de devise de comptabilisation de la TVA diffère du Code de devise de facturation.
Les listes de devises valides sont enregistrées auprès de l'Agence de maintenance de la norme ISO 4217 « Codes pour la représentation des monnaies et types de fonds ». Il est recommandé d'utiliser la représentation alpha-3.
Pour plus d'informations, voir l'Article 230 de la Directive 2006/112/CE du Conseil [2].</v>
      </c>
      <c r="N10" s="356" t="str">
        <f>IF(VLOOKUP($A10,'B2B - Flux 1&amp;2 - UBL'!$A10:$R701,15,FALSE)=0,"",VLOOKUP($A10,'B2B - Flux 1&amp;2 - UBL'!$A10:$R701,15,FALSE))</f>
        <v>X</v>
      </c>
      <c r="O10" s="356" t="str">
        <f>IF(VLOOKUP($A10,'B2B - Flux 1&amp;2 - UBL'!$A10:$R701,16,FALSE)=0,"",VLOOKUP($A10,'B2B - Flux 1&amp;2 - UBL'!$A10:$R701,16,FALSE))</f>
        <v>DEMARRAGE</v>
      </c>
      <c r="P10" s="363" t="str">
        <f>IF(VLOOKUP($A10,'B2B - Flux 1&amp;2 - UBL'!$A10:$R701,17,FALSE)=0,"",VLOOKUP($A10,'B2B - Flux 1&amp;2 - UBL'!$A10:$R701,17,FALSE))</f>
        <v>G1.10</v>
      </c>
      <c r="Q10" s="363" t="str">
        <f>IF(VLOOKUP($A10,'B2B - Flux 1&amp;2 - UBL'!$A10:$R701,18,FALSE)=0,"",VLOOKUP($A10,'B2B - Flux 1&amp;2 - UBL'!$A10:$R701,18,FALSE))</f>
        <v/>
      </c>
      <c r="R10" s="27"/>
    </row>
    <row r="11" spans="1:18" ht="99.75">
      <c r="A11" s="23" t="s">
        <v>11776</v>
      </c>
      <c r="B11" s="30" t="s">
        <v>39</v>
      </c>
      <c r="C11" s="24" t="s">
        <v>11777</v>
      </c>
      <c r="D11" s="24"/>
      <c r="E11" s="24"/>
      <c r="F11" s="24"/>
      <c r="G11" s="283" t="s">
        <v>12260</v>
      </c>
      <c r="H11" s="29" t="str">
        <f>IF(VLOOKUP($A11,'B2B - Flux 1&amp;2 - UBL'!$A11:$R702,9,FALSE)=0,"",VLOOKUP($A11,'B2B - Flux 1&amp;2 - UBL'!$A11:$R702,9,FALSE))</f>
        <v>DATE</v>
      </c>
      <c r="I11" s="29" t="str">
        <f>IF(VLOOKUP($A11,'B2B - Flux 1&amp;2 - UBL'!$A11:$R702,10,FALSE)=0,"",VLOOKUP($A11,'B2B - Flux 1&amp;2 - UBL'!$A11:$R702,10,FALSE))</f>
        <v>ISO</v>
      </c>
      <c r="J11" s="29" t="str">
        <f ca="1">IF(RIGHT(CELL("nomfichier",A5),LEN(CELL("nomfichier",A5))-FIND("]",CELL("nomfichier",A5)))="B2B - Flux 1&amp;2 - UBL","AAAA-MM-JJ","AAAAMMJJ")</f>
        <v>AAAAMMJJ</v>
      </c>
      <c r="K11" s="30" t="str">
        <f>IF(VLOOKUP($A11,'B2B - Flux 1&amp;2 - UBL'!$A11:$R702,12,FALSE)=0,"",VLOOKUP($A11,'B2B - Flux 1&amp;2 - UBL'!$A11:$R702,12,FALSE))</f>
        <v>Cette donnée n'est pas utilisée en général en France. C'est BT-8 qui indique le régime qui est normalement utilisée.</v>
      </c>
      <c r="L11" s="27" t="str">
        <f>IF(VLOOKUP($A11,'B2B - Flux 1&amp;2 - UBL'!$A11:$R702,13,FALSE)=0,"",VLOOKUP($A11,'B2B - Flux 1&amp;2 - UBL'!$A11:$R702,13,FALSE))</f>
        <v>Date à laquelle la TVA devient imputable pour le Vendeur et pour l'Acheteur dans la mesure où cette date peut être déterminée et diffère de la date d'émission de la facture, conformément à la directive TVA.</v>
      </c>
      <c r="M11" s="27" t="str">
        <f>IF(VLOOKUP($A11,'B2B - Flux 1&amp;2 - UBL'!$A11:$R702,14,FALSE)=0,"",VLOOKUP($A11,'B2B - Flux 1&amp;2 - UBL'!$A11:$R702,14,FALSE))</f>
        <v>La date d'exigibilité correspond généralement à la date à laquelle les biens ont été livrés ou les services achevés (fait générateur). Il existe quelques variations. Pour plus d'informations, voir l'Article 226 (7) de la Directive 2006/112/CE du Conseil [2].
Cet élément est requis si la Date d'exigibilité de la taxe sur la valeur ajoutée diffère de la Date d'émission de la facture.</v>
      </c>
      <c r="N11" s="356" t="str">
        <f>IF(VLOOKUP($A11,'B2B - Flux 1&amp;2 - UBL'!$A11:$R702,15,FALSE)=0,"",VLOOKUP($A11,'B2B - Flux 1&amp;2 - UBL'!$A11:$R702,15,FALSE))</f>
        <v/>
      </c>
      <c r="O11" s="356" t="str">
        <f>IF(VLOOKUP($A11,'B2B - Flux 1&amp;2 - UBL'!$A11:$R702,16,FALSE)=0,"",VLOOKUP($A11,'B2B - Flux 1&amp;2 - UBL'!$A11:$R702,16,FALSE))</f>
        <v/>
      </c>
      <c r="P11" s="363" t="str">
        <f>IF(VLOOKUP($A11,'B2B - Flux 1&amp;2 - UBL'!$A11:$R702,17,FALSE)=0,"",VLOOKUP($A11,'B2B - Flux 1&amp;2 - UBL'!$A11:$R702,17,FALSE))</f>
        <v>G1.09
G1.36</v>
      </c>
      <c r="Q11" s="363" t="str">
        <f>IF(VLOOKUP($A11,'B2B - Flux 1&amp;2 - UBL'!$A11:$R702,18,FALSE)=0,"",VLOOKUP($A11,'B2B - Flux 1&amp;2 - UBL'!$A11:$R702,18,FALSE))</f>
        <v/>
      </c>
      <c r="R11" s="27"/>
    </row>
    <row r="12" spans="1:18" ht="142.5">
      <c r="A12" s="23" t="s">
        <v>40</v>
      </c>
      <c r="B12" s="30" t="s">
        <v>39</v>
      </c>
      <c r="C12" s="24" t="s">
        <v>41</v>
      </c>
      <c r="D12" s="24"/>
      <c r="E12" s="24"/>
      <c r="F12" s="24"/>
      <c r="G12" s="283" t="s">
        <v>12261</v>
      </c>
      <c r="H12" s="29" t="str">
        <f>IF(VLOOKUP($A12,'B2B - Flux 1&amp;2 - UBL'!$A12:$R703,9,FALSE)=0,"",VLOOKUP($A12,'B2B - Flux 1&amp;2 - UBL'!$A12:$R703,9,FALSE))</f>
        <v>CODE</v>
      </c>
      <c r="I12" s="29">
        <f>IF(VLOOKUP($A12,'B2B - Flux 1&amp;2 - UBL'!$A12:$R703,10,FALSE)=0,"",VLOOKUP($A12,'B2B - Flux 1&amp;2 - UBL'!$A12:$R703,10,FALSE))</f>
        <v>2</v>
      </c>
      <c r="J12" s="29" t="str">
        <f>IF(VLOOKUP($A12,'B2B - Flux 1&amp;2 - UBL'!$A12:$R703,11,FALSE)=0,"",VLOOKUP($A12,'B2B - Flux 1&amp;2 - UBL'!$A12:$R703,11,FALSE))</f>
        <v xml:space="preserve">UNTDID 2005 </v>
      </c>
      <c r="K12" s="57" t="str">
        <f>IF(VLOOKUP($A12,'B2B - Flux 1&amp;2 - UBL'!$A12:$R703,12,FALSE)=0,"",VLOOKUP($A12,'B2B - Flux 1&amp;2 - UBL'!$A12:$R703,12,FALSE))</f>
        <v/>
      </c>
      <c r="L12" s="27" t="str">
        <f>IF(VLOOKUP($A12,'B2B - Flux 1&amp;2 - UBL'!$A12:$R703,13,FALSE)=0,"",VLOOKUP($A12,'B2B - Flux 1&amp;2 - UBL'!$A12:$R703,13,FALSE))</f>
        <v>Code spécifiant la date à laquelle la TVA devient imputable pour le Vendeur et pour l'Acheteur</v>
      </c>
      <c r="M12" s="27" t="str">
        <f>IF(VLOOKUP($A12,'B2B - Flux 1&amp;2 - UBL'!$A12:$R703,14,FALSE)=0,"",VLOOKUP($A12,'B2B - Flux 1&amp;2 - UBL'!$A12:$R703,14,FALSE))</f>
        <v>Le code doit être choisi parmi les valeurs suivantes issues de l'UNTDID 2005 [6]:
- Date de la facture
- Date de livraison
- Date de paiement
La date d'exigibilité de la taxe sur la valeur ajoutée en code est utilisé lorsque la date d'exigibilité de la taxe sur la valeur ajoutée n'est pas connue au moment de l'envoi de la facture. L'utilisation du BT-8 est donc exclusive de celle du BT-7 et inversement.</v>
      </c>
      <c r="N12" s="356" t="str">
        <f>IF(VLOOKUP($A12,'B2B - Flux 1&amp;2 - UBL'!$A12:$R703,15,FALSE)=0,"",VLOOKUP($A12,'B2B - Flux 1&amp;2 - UBL'!$A12:$R703,15,FALSE))</f>
        <v>X</v>
      </c>
      <c r="O12" s="356" t="str">
        <f>IF(VLOOKUP($A12,'B2B - Flux 1&amp;2 - UBL'!$A12:$R703,16,FALSE)=0,"",VLOOKUP($A12,'B2B - Flux 1&amp;2 - UBL'!$A12:$R703,16,FALSE))</f>
        <v>DEMARRAGE</v>
      </c>
      <c r="P12" s="363" t="str">
        <f>IF(VLOOKUP($A12,'B2B - Flux 1&amp;2 - UBL'!$A12:$R703,17,FALSE)=0,"",VLOOKUP($A12,'B2B - Flux 1&amp;2 - UBL'!$A12:$R703,17,FALSE))</f>
        <v>P1.10
G1.43</v>
      </c>
      <c r="Q12" s="363" t="str">
        <f>IF(VLOOKUP($A12,'B2B - Flux 1&amp;2 - UBL'!$A12:$R703,18,FALSE)=0,"",VLOOKUP($A12,'B2B - Flux 1&amp;2 - UBL'!$A12:$R703,18,FALSE))</f>
        <v/>
      </c>
      <c r="R12" s="27"/>
    </row>
    <row r="13" spans="1:18" ht="90" customHeight="1">
      <c r="A13" s="23" t="s">
        <v>42</v>
      </c>
      <c r="B13" s="30" t="s">
        <v>39</v>
      </c>
      <c r="C13" s="24" t="s">
        <v>43</v>
      </c>
      <c r="D13" s="24"/>
      <c r="E13" s="24"/>
      <c r="F13" s="24"/>
      <c r="G13" s="283" t="s">
        <v>12262</v>
      </c>
      <c r="H13" s="29" t="str">
        <f>IF(VLOOKUP($A13,'B2B - Flux 1&amp;2 - UBL'!$A13:$R704,9,FALSE)=0,"",VLOOKUP($A13,'B2B - Flux 1&amp;2 - UBL'!$A13:$R704,9,FALSE))</f>
        <v>DATE</v>
      </c>
      <c r="I13" s="29" t="str">
        <f>IF(VLOOKUP($A13,'B2B - Flux 1&amp;2 - UBL'!$A13:$R704,10,FALSE)=0,"",VLOOKUP($A13,'B2B - Flux 1&amp;2 - UBL'!$A13:$R704,10,FALSE))</f>
        <v>ISO</v>
      </c>
      <c r="J13" s="29" t="str">
        <f ca="1">IF(RIGHT(CELL("nomfichier",A7),LEN(CELL("nomfichier",A7))-FIND("]",CELL("nomfichier",A7)))="B2B - Flux 1&amp;2 - UBL","AAAA-MM-JJ","AAAAMMJJ")</f>
        <v>AAAAMMJJ</v>
      </c>
      <c r="K13" s="57" t="str">
        <f>IF(VLOOKUP($A13,'B2B - Flux 1&amp;2 - UBL'!$A13:$R704,12,FALSE)=0,"",VLOOKUP($A13,'B2B - Flux 1&amp;2 - UBL'!$A13:$R704,12,FALSE))</f>
        <v/>
      </c>
      <c r="L13" s="27" t="str">
        <f>IF(VLOOKUP($A13,'B2B - Flux 1&amp;2 - UBL'!$A13:$R704,13,FALSE)=0,"",VLOOKUP($A13,'B2B - Flux 1&amp;2 - UBL'!$A13:$R704,13,FALSE))</f>
        <v>Date à laquelle le paiement est dû.</v>
      </c>
      <c r="M13" s="27" t="str">
        <f>IF(VLOOKUP($A13,'B2B - Flux 1&amp;2 - UBL'!$A13:$R704,14,FALSE)=0,"",VLOOKUP($A13,'B2B - Flux 1&amp;2 - UBL'!$A13:$R704,14,FALSE))</f>
        <v>La date d'échéance correspond à la date à laquelle le paiement net est dû. Pour les paiements partiels, il s'agit de la première date d'échéance nette. La description correspondant à des conditions de paiement plus complexes est indiquée dans le BT-20.</v>
      </c>
      <c r="N13" s="356" t="str">
        <f>IF(VLOOKUP($A13,'B2B - Flux 1&amp;2 - UBL'!$A13:$R704,15,FALSE)=0,"",VLOOKUP($A13,'B2B - Flux 1&amp;2 - UBL'!$A13:$R704,15,FALSE))</f>
        <v/>
      </c>
      <c r="O13" s="356" t="str">
        <f>IF(VLOOKUP($A13,'B2B - Flux 1&amp;2 - UBL'!$A13:$R704,16,FALSE)=0,"",VLOOKUP($A13,'B2B - Flux 1&amp;2 - UBL'!$A13:$R704,16,FALSE))</f>
        <v/>
      </c>
      <c r="P13" s="363" t="str">
        <f>IF(VLOOKUP($A13,'B2B - Flux 1&amp;2 - UBL'!$A13:$R704,17,FALSE)=0,"",VLOOKUP($A13,'B2B - Flux 1&amp;2 - UBL'!$A13:$R704,17,FALSE))</f>
        <v>G1.09
G1.36
P1.12</v>
      </c>
      <c r="Q13" s="363" t="str">
        <f>IF(VLOOKUP($A13,'B2B - Flux 1&amp;2 - UBL'!$A13:$R704,18,FALSE)=0,"",VLOOKUP($A13,'B2B - Flux 1&amp;2 - UBL'!$A13:$R704,18,FALSE))</f>
        <v/>
      </c>
      <c r="R13" s="27"/>
    </row>
    <row r="14" spans="1:18" ht="42.75">
      <c r="A14" s="23" t="s">
        <v>46</v>
      </c>
      <c r="B14" s="30" t="s">
        <v>39</v>
      </c>
      <c r="C14" s="24" t="s">
        <v>13157</v>
      </c>
      <c r="D14" s="24"/>
      <c r="E14" s="24"/>
      <c r="F14" s="24"/>
      <c r="G14" s="283" t="s">
        <v>12263</v>
      </c>
      <c r="H14" s="29" t="str">
        <f>IF(VLOOKUP($A14,'B2B - Flux 1&amp;2 - UBL'!$A14:$R705,9,FALSE)=0,"",VLOOKUP($A14,'B2B - Flux 1&amp;2 - UBL'!$A14:$R705,9,FALSE))</f>
        <v>TEXTE</v>
      </c>
      <c r="I14" s="29">
        <f>IF(VLOOKUP($A14,'B2B - Flux 1&amp;2 - UBL'!$A14:$R705,10,FALSE)=0,"",VLOOKUP($A14,'B2B - Flux 1&amp;2 - UBL'!$A14:$R705,10,FALSE))</f>
        <v>100</v>
      </c>
      <c r="J14" s="29" t="str">
        <f>IF(VLOOKUP($A14,'B2B - Flux 1&amp;2 - UBL'!$A14:$R705,11,FALSE)=0,"",VLOOKUP($A14,'B2B - Flux 1&amp;2 - UBL'!$A14:$R705,11,FALSE))</f>
        <v/>
      </c>
      <c r="K14" s="57" t="str">
        <f>IF(VLOOKUP($A14,'B2B - Flux 1&amp;2 - UBL'!$A14:$R705,12,FALSE)=0,"",VLOOKUP($A14,'B2B - Flux 1&amp;2 - UBL'!$A14:$R705,12,FALSE))</f>
        <v/>
      </c>
      <c r="L14" s="27" t="str">
        <f>IF(VLOOKUP($A14,'B2B - Flux 1&amp;2 - UBL'!$A14:$R705,13,FALSE)=0,"",VLOOKUP($A14,'B2B - Flux 1&amp;2 - UBL'!$A14:$R705,13,FALSE))</f>
        <v>Identifiant attribué par l'Acheteur et destiné au routage de la facture en interne.</v>
      </c>
      <c r="M14" s="27" t="str">
        <f>IF(VLOOKUP($A14,'B2B - Flux 1&amp;2 - UBL'!$A14:$R705,14,FALSE)=0,"",VLOOKUP($A14,'B2B - Flux 1&amp;2 - UBL'!$A14:$R705,14,FALSE))</f>
        <v>L'identifiant est défini par l'Acheteur (par exemple, ID de contact, service, ID de bureau, code de projet) mais est indiqué par le Vendeur dans la Facture.</v>
      </c>
      <c r="N14" s="356" t="str">
        <f>IF(VLOOKUP($A14,'B2B - Flux 1&amp;2 - UBL'!$A14:$R705,15,FALSE)=0,"",VLOOKUP($A14,'B2B - Flux 1&amp;2 - UBL'!$A14:$R705,15,FALSE))</f>
        <v/>
      </c>
      <c r="O14" s="356" t="str">
        <f>IF(VLOOKUP($A14,'B2B - Flux 1&amp;2 - UBL'!$A14:$R705,16,FALSE)=0,"",VLOOKUP($A14,'B2B - Flux 1&amp;2 - UBL'!$A14:$R705,16,FALSE))</f>
        <v/>
      </c>
      <c r="P14" s="363" t="str">
        <f>IF(VLOOKUP($A14,'B2B - Flux 1&amp;2 - UBL'!$A14:$R705,17,FALSE)=0,"",VLOOKUP($A14,'B2B - Flux 1&amp;2 - UBL'!$A14:$R705,17,FALSE))</f>
        <v/>
      </c>
      <c r="Q14" s="363" t="str">
        <f>IF(VLOOKUP($A14,'B2B - Flux 1&amp;2 - UBL'!$A14:$R705,18,FALSE)=0,"",VLOOKUP($A14,'B2B - Flux 1&amp;2 - UBL'!$A14:$R705,18,FALSE))</f>
        <v/>
      </c>
      <c r="R14" s="27"/>
    </row>
    <row r="15" spans="1:18" ht="28.5">
      <c r="A15" s="23" t="s">
        <v>11778</v>
      </c>
      <c r="B15" s="30" t="s">
        <v>39</v>
      </c>
      <c r="C15" s="24" t="s">
        <v>11780</v>
      </c>
      <c r="D15" s="24"/>
      <c r="E15" s="24"/>
      <c r="F15" s="24"/>
      <c r="G15" s="283" t="s">
        <v>12264</v>
      </c>
      <c r="H15" s="29" t="str">
        <f>IF(VLOOKUP($A15,'B2B - Flux 1&amp;2 - UBL'!$A15:$R706,9,FALSE)=0,"",VLOOKUP($A15,'B2B - Flux 1&amp;2 - UBL'!$A15:$R706,9,FALSE))</f>
        <v>REFERENCE DU DOCUMENT</v>
      </c>
      <c r="I15" s="29">
        <f>IF(VLOOKUP($A15,'B2B - Flux 1&amp;2 - UBL'!$A15:$R706,10,FALSE)=0,"",VLOOKUP($A15,'B2B - Flux 1&amp;2 - UBL'!$A15:$R706,10,FALSE))</f>
        <v>50</v>
      </c>
      <c r="J15" s="29" t="str">
        <f>IF(VLOOKUP($A15,'B2B - Flux 1&amp;2 - UBL'!$A15:$R706,11,FALSE)=0,"",VLOOKUP($A15,'B2B - Flux 1&amp;2 - UBL'!$A15:$R706,11,FALSE))</f>
        <v/>
      </c>
      <c r="K15" s="57" t="str">
        <f>IF(VLOOKUP($A15,'B2B - Flux 1&amp;2 - UBL'!$A15:$R706,12,FALSE)=0,"",VLOOKUP($A15,'B2B - Flux 1&amp;2 - UBL'!$A15:$R706,12,FALSE))</f>
        <v/>
      </c>
      <c r="L15" s="27" t="str">
        <f>IF(VLOOKUP($A15,'B2B - Flux 1&amp;2 - UBL'!$A15:$R706,13,FALSE)=0,"",VLOOKUP($A15,'B2B - Flux 1&amp;2 - UBL'!$A15:$R706,13,FALSE))</f>
        <v>Identification du projet auquel la facture fait référence</v>
      </c>
      <c r="M15" s="27" t="str">
        <f>IF(VLOOKUP($A15,'B2B - Flux 1&amp;2 - UBL'!$A15:$R706,14,FALSE)=0,"",VLOOKUP($A15,'B2B - Flux 1&amp;2 - UBL'!$A15:$R706,14,FALSE))</f>
        <v/>
      </c>
      <c r="N15" s="356" t="str">
        <f>IF(VLOOKUP($A15,'B2B - Flux 1&amp;2 - UBL'!$A15:$R706,15,FALSE)=0,"",VLOOKUP($A15,'B2B - Flux 1&amp;2 - UBL'!$A15:$R706,15,FALSE))</f>
        <v/>
      </c>
      <c r="O15" s="356" t="str">
        <f>IF(VLOOKUP($A15,'B2B - Flux 1&amp;2 - UBL'!$A15:$R706,16,FALSE)=0,"",VLOOKUP($A15,'B2B - Flux 1&amp;2 - UBL'!$A15:$R706,16,FALSE))</f>
        <v/>
      </c>
      <c r="P15" s="363" t="str">
        <f>IF(VLOOKUP($A15,'B2B - Flux 1&amp;2 - UBL'!$A15:$R706,17,FALSE)=0,"",VLOOKUP($A15,'B2B - Flux 1&amp;2 - UBL'!$A15:$R706,17,FALSE))</f>
        <v/>
      </c>
      <c r="Q15" s="363" t="str">
        <f>IF(VLOOKUP($A15,'B2B - Flux 1&amp;2 - UBL'!$A15:$R706,18,FALSE)=0,"",VLOOKUP($A15,'B2B - Flux 1&amp;2 - UBL'!$A15:$R706,18,FALSE))</f>
        <v/>
      </c>
      <c r="R15" s="27"/>
    </row>
    <row r="16" spans="1:18" ht="28.5">
      <c r="A16" s="23" t="s">
        <v>11779</v>
      </c>
      <c r="B16" s="30" t="s">
        <v>39</v>
      </c>
      <c r="C16" s="24" t="s">
        <v>11781</v>
      </c>
      <c r="D16" s="24"/>
      <c r="E16" s="24"/>
      <c r="F16" s="24"/>
      <c r="G16" s="283" t="s">
        <v>12265</v>
      </c>
      <c r="H16" s="29" t="str">
        <f>IF(VLOOKUP($A16,'B2B - Flux 1&amp;2 - UBL'!$A16:$R707,9,FALSE)=0,"",VLOOKUP($A16,'B2B - Flux 1&amp;2 - UBL'!$A16:$R707,9,FALSE))</f>
        <v>REFERENCE DU DOCUMENT</v>
      </c>
      <c r="I16" s="29">
        <f>IF(VLOOKUP($A16,'B2B - Flux 1&amp;2 - UBL'!$A16:$R707,10,FALSE)=0,"",VLOOKUP($A16,'B2B - Flux 1&amp;2 - UBL'!$A16:$R707,10,FALSE))</f>
        <v>50</v>
      </c>
      <c r="J16" s="29" t="str">
        <f>IF(VLOOKUP($A16,'B2B - Flux 1&amp;2 - UBL'!$A16:$R707,11,FALSE)=0,"",VLOOKUP($A16,'B2B - Flux 1&amp;2 - UBL'!$A16:$R707,11,FALSE))</f>
        <v/>
      </c>
      <c r="K16" s="57" t="str">
        <f>IF(VLOOKUP($A16,'B2B - Flux 1&amp;2 - UBL'!$A16:$R707,12,FALSE)=0,"",VLOOKUP($A16,'B2B - Flux 1&amp;2 - UBL'!$A16:$R707,12,FALSE))</f>
        <v/>
      </c>
      <c r="L16" s="27" t="str">
        <f>IF(VLOOKUP($A16,'B2B - Flux 1&amp;2 - UBL'!$A16:$R707,13,FALSE)=0,"",VLOOKUP($A16,'B2B - Flux 1&amp;2 - UBL'!$A16:$R707,13,FALSE))</f>
        <v>Identifiant d'un contrat.</v>
      </c>
      <c r="M16" s="27" t="str">
        <f>IF(VLOOKUP($A16,'B2B - Flux 1&amp;2 - UBL'!$A16:$R707,14,FALSE)=0,"",VLOOKUP($A16,'B2B - Flux 1&amp;2 - UBL'!$A16:$R707,14,FALSE))</f>
        <v>L'identifiant du contrat devrait être unique pour une relation commerciale spécifique et pour une période de temps définie.</v>
      </c>
      <c r="N16" s="356" t="str">
        <f>IF(VLOOKUP($A16,'B2B - Flux 1&amp;2 - UBL'!$A16:$R707,15,FALSE)=0,"",VLOOKUP($A16,'B2B - Flux 1&amp;2 - UBL'!$A16:$R707,15,FALSE))</f>
        <v/>
      </c>
      <c r="O16" s="356" t="str">
        <f>IF(VLOOKUP($A16,'B2B - Flux 1&amp;2 - UBL'!$A16:$R707,16,FALSE)=0,"",VLOOKUP($A16,'B2B - Flux 1&amp;2 - UBL'!$A16:$R707,16,FALSE))</f>
        <v/>
      </c>
      <c r="P16" s="364" t="str">
        <f>IF(VLOOKUP($A16,'B2B - Flux 1&amp;2 - UBL'!$A16:$R707,17,FALSE)=0,"",VLOOKUP($A16,'B2B - Flux 1&amp;2 - UBL'!$A16:$R707,17,FALSE))</f>
        <v>G3.02</v>
      </c>
      <c r="Q16" s="363" t="str">
        <f>IF(VLOOKUP($A16,'B2B - Flux 1&amp;2 - UBL'!$A16:$R707,18,FALSE)=0,"",VLOOKUP($A16,'B2B - Flux 1&amp;2 - UBL'!$A16:$R707,18,FALSE))</f>
        <v/>
      </c>
      <c r="R16" s="27"/>
    </row>
    <row r="17" spans="1:18" ht="28.5">
      <c r="A17" s="23" t="s">
        <v>47</v>
      </c>
      <c r="B17" s="30" t="s">
        <v>39</v>
      </c>
      <c r="C17" s="24" t="s">
        <v>48</v>
      </c>
      <c r="D17" s="24"/>
      <c r="E17" s="24"/>
      <c r="F17" s="24"/>
      <c r="G17" s="283" t="s">
        <v>12266</v>
      </c>
      <c r="H17" s="29" t="str">
        <f>IF(VLOOKUP($A17,'B2B - Flux 1&amp;2 - UBL'!$A17:$R708,9,FALSE)=0,"",VLOOKUP($A17,'B2B - Flux 1&amp;2 - UBL'!$A17:$R708,9,FALSE))</f>
        <v>REFERENCE DU DOCUMENT</v>
      </c>
      <c r="I17" s="29">
        <f>IF(VLOOKUP($A17,'B2B - Flux 1&amp;2 - UBL'!$A17:$R708,10,FALSE)=0,"",VLOOKUP($A17,'B2B - Flux 1&amp;2 - UBL'!$A17:$R708,10,FALSE))</f>
        <v>50</v>
      </c>
      <c r="J17" s="29" t="str">
        <f>IF(VLOOKUP($A17,'B2B - Flux 1&amp;2 - UBL'!$A17:$R708,11,FALSE)=0,"",VLOOKUP($A17,'B2B - Flux 1&amp;2 - UBL'!$A17:$R708,11,FALSE))</f>
        <v/>
      </c>
      <c r="K17" s="57" t="str">
        <f>IF(VLOOKUP($A17,'B2B - Flux 1&amp;2 - UBL'!$A17:$R708,12,FALSE)=0,"",VLOOKUP($A17,'B2B - Flux 1&amp;2 - UBL'!$A17:$R708,12,FALSE))</f>
        <v/>
      </c>
      <c r="L17" s="27" t="str">
        <f>IF(VLOOKUP($A17,'B2B - Flux 1&amp;2 - UBL'!$A17:$R708,13,FALSE)=0,"",VLOOKUP($A17,'B2B - Flux 1&amp;2 - UBL'!$A17:$R708,13,FALSE))</f>
        <v>Identifiant d'un bon de commande référencé, généré par l'Acheteur.</v>
      </c>
      <c r="M17" s="27" t="str">
        <f>IF(VLOOKUP($A17,'B2B - Flux 1&amp;2 - UBL'!$A17:$R708,14,FALSE)=0,"",VLOOKUP($A17,'B2B - Flux 1&amp;2 - UBL'!$A17:$R708,14,FALSE))</f>
        <v/>
      </c>
      <c r="N17" s="356" t="str">
        <f>IF(VLOOKUP($A17,'B2B - Flux 1&amp;2 - UBL'!$A17:$R708,15,FALSE)=0,"",VLOOKUP($A17,'B2B - Flux 1&amp;2 - UBL'!$A17:$R708,15,FALSE))</f>
        <v/>
      </c>
      <c r="O17" s="356" t="str">
        <f>IF(VLOOKUP($A17,'B2B - Flux 1&amp;2 - UBL'!$A17:$R708,16,FALSE)=0,"",VLOOKUP($A17,'B2B - Flux 1&amp;2 - UBL'!$A17:$R708,16,FALSE))</f>
        <v/>
      </c>
      <c r="P17" s="363" t="str">
        <f>IF(VLOOKUP($A17,'B2B - Flux 1&amp;2 - UBL'!$A17:$R708,17,FALSE)=0,"",VLOOKUP($A17,'B2B - Flux 1&amp;2 - UBL'!$A17:$R708,17,FALSE))</f>
        <v>G3.01 (B2G)
G3.04</v>
      </c>
      <c r="Q17" s="363" t="str">
        <f>IF(VLOOKUP($A17,'B2B - Flux 1&amp;2 - UBL'!$A17:$R708,18,FALSE)=0,"",VLOOKUP($A17,'B2B - Flux 1&amp;2 - UBL'!$A17:$R708,18,FALSE))</f>
        <v/>
      </c>
      <c r="R17" s="27"/>
    </row>
    <row r="18" spans="1:18" ht="28.5">
      <c r="A18" s="23" t="s">
        <v>11785</v>
      </c>
      <c r="B18" s="30" t="s">
        <v>39</v>
      </c>
      <c r="C18" s="24" t="s">
        <v>11791</v>
      </c>
      <c r="D18" s="24"/>
      <c r="E18" s="24"/>
      <c r="F18" s="24"/>
      <c r="G18" s="283" t="s">
        <v>12267</v>
      </c>
      <c r="H18" s="29" t="str">
        <f>IF(VLOOKUP($A18,'B2B - Flux 1&amp;2 - UBL'!$A18:$R709,9,FALSE)=0,"",VLOOKUP($A18,'B2B - Flux 1&amp;2 - UBL'!$A18:$R709,9,FALSE))</f>
        <v>REFERENCE DU DOCUMENT</v>
      </c>
      <c r="I18" s="29">
        <f>IF(VLOOKUP($A18,'B2B - Flux 1&amp;2 - UBL'!$A18:$R709,10,FALSE)=0,"",VLOOKUP($A18,'B2B - Flux 1&amp;2 - UBL'!$A18:$R709,10,FALSE))</f>
        <v>50</v>
      </c>
      <c r="J18" s="29" t="str">
        <f>IF(VLOOKUP($A18,'B2B - Flux 1&amp;2 - UBL'!$A18:$R709,11,FALSE)=0,"",VLOOKUP($A18,'B2B - Flux 1&amp;2 - UBL'!$A18:$R709,11,FALSE))</f>
        <v/>
      </c>
      <c r="K18" s="57" t="str">
        <f>IF(VLOOKUP($A18,'B2B - Flux 1&amp;2 - UBL'!$A18:$R709,12,FALSE)=0,"",VLOOKUP($A18,'B2B - Flux 1&amp;2 - UBL'!$A18:$R709,12,FALSE))</f>
        <v/>
      </c>
      <c r="L18" s="27" t="str">
        <f>IF(VLOOKUP($A18,'B2B - Flux 1&amp;2 - UBL'!$A18:$R709,13,FALSE)=0,"",VLOOKUP($A18,'B2B - Flux 1&amp;2 - UBL'!$A18:$R709,13,FALSE))</f>
        <v>Identifiant d'un bon de commande référencé, généré par le Vendeur.</v>
      </c>
      <c r="M18" s="27" t="str">
        <f>IF(VLOOKUP($A18,'B2B - Flux 1&amp;2 - UBL'!$A18:$R709,14,FALSE)=0,"",VLOOKUP($A18,'B2B - Flux 1&amp;2 - UBL'!$A18:$R709,14,FALSE))</f>
        <v/>
      </c>
      <c r="N18" s="356" t="str">
        <f>IF(VLOOKUP($A18,'B2B - Flux 1&amp;2 - UBL'!$A18:$R709,15,FALSE)=0,"",VLOOKUP($A18,'B2B - Flux 1&amp;2 - UBL'!$A18:$R709,15,FALSE))</f>
        <v/>
      </c>
      <c r="O18" s="356" t="str">
        <f>IF(VLOOKUP($A18,'B2B - Flux 1&amp;2 - UBL'!$A18:$R709,16,FALSE)=0,"",VLOOKUP($A18,'B2B - Flux 1&amp;2 - UBL'!$A18:$R709,16,FALSE))</f>
        <v/>
      </c>
      <c r="P18" s="363" t="str">
        <f>IF(VLOOKUP($A18,'B2B - Flux 1&amp;2 - UBL'!$A18:$R709,17,FALSE)=0,"",VLOOKUP($A18,'B2B - Flux 1&amp;2 - UBL'!$A18:$R709,17,FALSE))</f>
        <v/>
      </c>
      <c r="Q18" s="363" t="str">
        <f>IF(VLOOKUP($A18,'B2B - Flux 1&amp;2 - UBL'!$A18:$R709,18,FALSE)=0,"",VLOOKUP($A18,'B2B - Flux 1&amp;2 - UBL'!$A18:$R709,18,FALSE))</f>
        <v/>
      </c>
      <c r="R18" s="27"/>
    </row>
    <row r="19" spans="1:18" ht="28.5">
      <c r="A19" s="23" t="s">
        <v>11786</v>
      </c>
      <c r="B19" s="30" t="s">
        <v>39</v>
      </c>
      <c r="C19" s="24" t="s">
        <v>11792</v>
      </c>
      <c r="D19" s="24"/>
      <c r="E19" s="24"/>
      <c r="F19" s="24"/>
      <c r="G19" s="283" t="s">
        <v>12268</v>
      </c>
      <c r="H19" s="29" t="str">
        <f>IF(VLOOKUP($A19,'B2B - Flux 1&amp;2 - UBL'!$A19:$R710,9,FALSE)=0,"",VLOOKUP($A19,'B2B - Flux 1&amp;2 - UBL'!$A19:$R710,9,FALSE))</f>
        <v>REFERENCE DU DOCUMENT</v>
      </c>
      <c r="I19" s="29">
        <f>IF(VLOOKUP($A19,'B2B - Flux 1&amp;2 - UBL'!$A19:$R710,10,FALSE)=0,"",VLOOKUP($A19,'B2B - Flux 1&amp;2 - UBL'!$A19:$R710,10,FALSE))</f>
        <v>50</v>
      </c>
      <c r="J19" s="29" t="str">
        <f>IF(VLOOKUP($A19,'B2B - Flux 1&amp;2 - UBL'!$A19:$R710,11,FALSE)=0,"",VLOOKUP($A19,'B2B - Flux 1&amp;2 - UBL'!$A19:$R710,11,FALSE))</f>
        <v/>
      </c>
      <c r="K19" s="57" t="str">
        <f>IF(VLOOKUP($A19,'B2B - Flux 1&amp;2 - UBL'!$A19:$R710,12,FALSE)=0,"",VLOOKUP($A19,'B2B - Flux 1&amp;2 - UBL'!$A19:$R710,12,FALSE))</f>
        <v/>
      </c>
      <c r="L19" s="27" t="str">
        <f>IF(VLOOKUP($A19,'B2B - Flux 1&amp;2 - UBL'!$A19:$R710,13,FALSE)=0,"",VLOOKUP($A19,'B2B - Flux 1&amp;2 - UBL'!$A19:$R710,13,FALSE))</f>
        <v>Identifiant d'un avis de réception référencé.</v>
      </c>
      <c r="M19" s="27" t="str">
        <f>IF(VLOOKUP($A19,'B2B - Flux 1&amp;2 - UBL'!$A19:$R710,14,FALSE)=0,"",VLOOKUP($A19,'B2B - Flux 1&amp;2 - UBL'!$A19:$R710,14,FALSE))</f>
        <v/>
      </c>
      <c r="N19" s="356" t="str">
        <f>IF(VLOOKUP($A19,'B2B - Flux 1&amp;2 - UBL'!$A19:$R710,15,FALSE)=0,"",VLOOKUP($A19,'B2B - Flux 1&amp;2 - UBL'!$A19:$R710,15,FALSE))</f>
        <v/>
      </c>
      <c r="O19" s="356" t="str">
        <f>IF(VLOOKUP($A19,'B2B - Flux 1&amp;2 - UBL'!$A19:$R710,16,FALSE)=0,"",VLOOKUP($A19,'B2B - Flux 1&amp;2 - UBL'!$A19:$R710,16,FALSE))</f>
        <v/>
      </c>
      <c r="P19" s="363" t="str">
        <f>IF(VLOOKUP($A19,'B2B - Flux 1&amp;2 - UBL'!$A19:$R710,17,FALSE)=0,"",VLOOKUP($A19,'B2B - Flux 1&amp;2 - UBL'!$A19:$R710,17,FALSE))</f>
        <v/>
      </c>
      <c r="Q19" s="363" t="str">
        <f>IF(VLOOKUP($A19,'B2B - Flux 1&amp;2 - UBL'!$A19:$R710,18,FALSE)=0,"",VLOOKUP($A19,'B2B - Flux 1&amp;2 - UBL'!$A19:$R710,18,FALSE))</f>
        <v/>
      </c>
      <c r="R19" s="27"/>
    </row>
    <row r="20" spans="1:18" ht="28.5">
      <c r="A20" s="23" t="s">
        <v>11787</v>
      </c>
      <c r="B20" s="30" t="s">
        <v>39</v>
      </c>
      <c r="C20" s="24" t="s">
        <v>11793</v>
      </c>
      <c r="D20" s="24"/>
      <c r="E20" s="24"/>
      <c r="F20" s="24"/>
      <c r="G20" s="283" t="s">
        <v>12269</v>
      </c>
      <c r="H20" s="29" t="str">
        <f>IF(VLOOKUP($A20,'B2B - Flux 1&amp;2 - UBL'!$A20:$R711,9,FALSE)=0,"",VLOOKUP($A20,'B2B - Flux 1&amp;2 - UBL'!$A20:$R711,9,FALSE))</f>
        <v>REFERENCE DU DOCUMENT</v>
      </c>
      <c r="I20" s="29">
        <f>IF(VLOOKUP($A20,'B2B - Flux 1&amp;2 - UBL'!$A20:$R711,10,FALSE)=0,"",VLOOKUP($A20,'B2B - Flux 1&amp;2 - UBL'!$A20:$R711,10,FALSE))</f>
        <v>50</v>
      </c>
      <c r="J20" s="29" t="str">
        <f>IF(VLOOKUP($A20,'B2B - Flux 1&amp;2 - UBL'!$A20:$R711,11,FALSE)=0,"",VLOOKUP($A20,'B2B - Flux 1&amp;2 - UBL'!$A20:$R711,11,FALSE))</f>
        <v/>
      </c>
      <c r="K20" s="57" t="str">
        <f>IF(VLOOKUP($A20,'B2B - Flux 1&amp;2 - UBL'!$A20:$R711,12,FALSE)=0,"",VLOOKUP($A20,'B2B - Flux 1&amp;2 - UBL'!$A20:$R711,12,FALSE))</f>
        <v/>
      </c>
      <c r="L20" s="27" t="str">
        <f>IF(VLOOKUP($A20,'B2B - Flux 1&amp;2 - UBL'!$A20:$R711,13,FALSE)=0,"",VLOOKUP($A20,'B2B - Flux 1&amp;2 - UBL'!$A20:$R711,13,FALSE))</f>
        <v>Identifiant d'un avis d'expédition référencé.</v>
      </c>
      <c r="M20" s="27" t="str">
        <f>IF(VLOOKUP($A20,'B2B - Flux 1&amp;2 - UBL'!$A20:$R711,14,FALSE)=0,"",VLOOKUP($A20,'B2B - Flux 1&amp;2 - UBL'!$A20:$R711,14,FALSE))</f>
        <v/>
      </c>
      <c r="N20" s="356" t="str">
        <f>IF(VLOOKUP($A20,'B2B - Flux 1&amp;2 - UBL'!$A20:$R711,15,FALSE)=0,"",VLOOKUP($A20,'B2B - Flux 1&amp;2 - UBL'!$A20:$R711,15,FALSE))</f>
        <v/>
      </c>
      <c r="O20" s="356" t="str">
        <f>IF(VLOOKUP($A20,'B2B - Flux 1&amp;2 - UBL'!$A20:$R711,16,FALSE)=0,"",VLOOKUP($A20,'B2B - Flux 1&amp;2 - UBL'!$A20:$R711,16,FALSE))</f>
        <v/>
      </c>
      <c r="P20" s="363" t="str">
        <f>IF(VLOOKUP($A20,'B2B - Flux 1&amp;2 - UBL'!$A20:$R711,17,FALSE)=0,"",VLOOKUP($A20,'B2B - Flux 1&amp;2 - UBL'!$A20:$R711,17,FALSE))</f>
        <v/>
      </c>
      <c r="Q20" s="363" t="str">
        <f>IF(VLOOKUP($A20,'B2B - Flux 1&amp;2 - UBL'!$A20:$R711,18,FALSE)=0,"",VLOOKUP($A20,'B2B - Flux 1&amp;2 - UBL'!$A20:$R711,18,FALSE))</f>
        <v/>
      </c>
      <c r="R20" s="27"/>
    </row>
    <row r="21" spans="1:18" ht="28.5">
      <c r="A21" s="23" t="s">
        <v>11788</v>
      </c>
      <c r="B21" s="30" t="s">
        <v>39</v>
      </c>
      <c r="C21" s="24" t="s">
        <v>11794</v>
      </c>
      <c r="D21" s="24"/>
      <c r="E21" s="24"/>
      <c r="F21" s="24"/>
      <c r="G21" s="283" t="s">
        <v>12270</v>
      </c>
      <c r="H21" s="29" t="str">
        <f>IF(VLOOKUP($A21,'B2B - Flux 1&amp;2 - UBL'!$A21:$R712,9,FALSE)=0,"",VLOOKUP($A21,'B2B - Flux 1&amp;2 - UBL'!$A21:$R712,9,FALSE))</f>
        <v>REFERENCE DU DOCUMENT</v>
      </c>
      <c r="I21" s="29">
        <f>IF(VLOOKUP($A21,'B2B - Flux 1&amp;2 - UBL'!$A21:$R712,10,FALSE)=0,"",VLOOKUP($A21,'B2B - Flux 1&amp;2 - UBL'!$A21:$R712,10,FALSE))</f>
        <v>50</v>
      </c>
      <c r="J21" s="29" t="str">
        <f>IF(VLOOKUP($A21,'B2B - Flux 1&amp;2 - UBL'!$A21:$R712,11,FALSE)=0,"",VLOOKUP($A21,'B2B - Flux 1&amp;2 - UBL'!$A21:$R712,11,FALSE))</f>
        <v/>
      </c>
      <c r="K21" s="57" t="str">
        <f>IF(VLOOKUP($A21,'B2B - Flux 1&amp;2 - UBL'!$A21:$R712,12,FALSE)=0,"",VLOOKUP($A21,'B2B - Flux 1&amp;2 - UBL'!$A21:$R712,12,FALSE))</f>
        <v/>
      </c>
      <c r="L21" s="27" t="str">
        <f>IF(VLOOKUP($A21,'B2B - Flux 1&amp;2 - UBL'!$A21:$R712,13,FALSE)=0,"",VLOOKUP($A21,'B2B - Flux 1&amp;2 - UBL'!$A21:$R712,13,FALSE))</f>
        <v>Identifiant d'un appel d'offres ou d'un lot</v>
      </c>
      <c r="M21" s="27" t="str">
        <f>IF(VLOOKUP($A21,'B2B - Flux 1&amp;2 - UBL'!$A21:$R712,14,FALSE)=0,"",VLOOKUP($A21,'B2B - Flux 1&amp;2 - UBL'!$A21:$R712,14,FALSE))</f>
        <v>Dans certains pays, une référence à l'appel d'offres qui a abouti au contrat doit être fournie.</v>
      </c>
      <c r="N21" s="356" t="str">
        <f>IF(VLOOKUP($A21,'B2B - Flux 1&amp;2 - UBL'!$A21:$R712,15,FALSE)=0,"",VLOOKUP($A21,'B2B - Flux 1&amp;2 - UBL'!$A21:$R712,15,FALSE))</f>
        <v/>
      </c>
      <c r="O21" s="356" t="str">
        <f>IF(VLOOKUP($A21,'B2B - Flux 1&amp;2 - UBL'!$A21:$R712,16,FALSE)=0,"",VLOOKUP($A21,'B2B - Flux 1&amp;2 - UBL'!$A21:$R712,16,FALSE))</f>
        <v/>
      </c>
      <c r="P21" s="363" t="str">
        <f>IF(VLOOKUP($A21,'B2B - Flux 1&amp;2 - UBL'!$A21:$R712,17,FALSE)=0,"",VLOOKUP($A21,'B2B - Flux 1&amp;2 - UBL'!$A21:$R712,17,FALSE))</f>
        <v/>
      </c>
      <c r="Q21" s="363" t="str">
        <f>IF(VLOOKUP($A21,'B2B - Flux 1&amp;2 - UBL'!$A21:$R712,18,FALSE)=0,"",VLOOKUP($A21,'B2B - Flux 1&amp;2 - UBL'!$A21:$R712,18,FALSE))</f>
        <v/>
      </c>
      <c r="R21" s="27"/>
    </row>
    <row r="22" spans="1:18" ht="28.5">
      <c r="A22" s="23" t="s">
        <v>11789</v>
      </c>
      <c r="B22" s="30" t="s">
        <v>39</v>
      </c>
      <c r="C22" s="24" t="s">
        <v>11795</v>
      </c>
      <c r="D22" s="24"/>
      <c r="E22" s="24"/>
      <c r="F22" s="24"/>
      <c r="G22" s="283" t="s">
        <v>12270</v>
      </c>
      <c r="H22" s="29" t="str">
        <f>IF(VLOOKUP($A22,'B2B - Flux 1&amp;2 - UBL'!$A22:$R713,9,FALSE)=0,"",VLOOKUP($A22,'B2B - Flux 1&amp;2 - UBL'!$A22:$R713,9,FALSE))</f>
        <v>IDENTIFIANT</v>
      </c>
      <c r="I22" s="29" t="str">
        <f>IF(VLOOKUP($A22,'B2B - Flux 1&amp;2 - UBL'!$A22:$R713,10,FALSE)=0,"",VLOOKUP($A22,'B2B - Flux 1&amp;2 - UBL'!$A22:$R713,10,FALSE))</f>
        <v/>
      </c>
      <c r="J22" s="29" t="str">
        <f>IF(VLOOKUP($A22,'B2B - Flux 1&amp;2 - UBL'!$A22:$R713,11,FALSE)=0,"",VLOOKUP($A22,'B2B - Flux 1&amp;2 - UBL'!$A22:$R713,11,FALSE))</f>
        <v/>
      </c>
      <c r="K22" s="57" t="str">
        <f>IF(VLOOKUP($A22,'B2B - Flux 1&amp;2 - UBL'!$A22:$R713,12,FALSE)=0,"",VLOOKUP($A22,'B2B - Flux 1&amp;2 - UBL'!$A22:$R713,12,FALSE))</f>
        <v/>
      </c>
      <c r="L22" s="27" t="str">
        <f>IF(VLOOKUP($A22,'B2B - Flux 1&amp;2 - UBL'!$A22:$R713,13,FALSE)=0,"",VLOOKUP($A22,'B2B - Flux 1&amp;2 - UBL'!$A22:$R713,13,FALSE))</f>
        <v>Identifiant d'un objet sur lequel sont basés l'article ou les données facturés et qui est indiqué par le Vendeur.</v>
      </c>
      <c r="M22" s="27" t="str">
        <f>IF(VLOOKUP($A22,'B2B - Flux 1&amp;2 - UBL'!$A22:$R713,14,FALSE)=0,"",VLOOKUP($A22,'B2B - Flux 1&amp;2 - UBL'!$A22:$R713,14,FALSE))</f>
        <v>Il peut s'agir d'un numéro d'abonnement, d'un numéro de téléphone, d'un compteur, etc., selon le cas.</v>
      </c>
      <c r="N22" s="356" t="str">
        <f>IF(VLOOKUP($A22,'B2B - Flux 1&amp;2 - UBL'!$A22:$R713,15,FALSE)=0,"",VLOOKUP($A22,'B2B - Flux 1&amp;2 - UBL'!$A22:$R713,15,FALSE))</f>
        <v/>
      </c>
      <c r="O22" s="356" t="str">
        <f>IF(VLOOKUP($A22,'B2B - Flux 1&amp;2 - UBL'!$A22:$R713,16,FALSE)=0,"",VLOOKUP($A22,'B2B - Flux 1&amp;2 - UBL'!$A22:$R713,16,FALSE))</f>
        <v/>
      </c>
      <c r="P22" s="363" t="str">
        <f>IF(VLOOKUP($A22,'B2B - Flux 1&amp;2 - UBL'!$A22:$R713,17,FALSE)=0,"",VLOOKUP($A22,'B2B - Flux 1&amp;2 - UBL'!$A22:$R713,17,FALSE))</f>
        <v/>
      </c>
      <c r="Q22" s="363" t="str">
        <f>IF(VLOOKUP($A22,'B2B - Flux 1&amp;2 - UBL'!$A22:$R713,18,FALSE)=0,"",VLOOKUP($A22,'B2B - Flux 1&amp;2 - UBL'!$A22:$R713,18,FALSE))</f>
        <v/>
      </c>
      <c r="R22" s="27"/>
    </row>
    <row r="23" spans="1:18" ht="28.5">
      <c r="A23" s="23" t="s">
        <v>13460</v>
      </c>
      <c r="B23" s="30" t="s">
        <v>39</v>
      </c>
      <c r="C23" s="24" t="s">
        <v>11927</v>
      </c>
      <c r="D23" s="24"/>
      <c r="E23" s="24"/>
      <c r="F23" s="24"/>
      <c r="G23" s="283" t="s">
        <v>12270</v>
      </c>
      <c r="H23" s="29" t="str">
        <f>IF(VLOOKUP($A23,'B2B - Flux 1&amp;2 - UBL'!$A23:$R714,9,FALSE)=0,"",VLOOKUP($A23,'B2B - Flux 1&amp;2 - UBL'!$A23:$R714,9,FALSE))</f>
        <v>IDENTIFIANT</v>
      </c>
      <c r="I23" s="29" t="str">
        <f>IF(VLOOKUP($A23,'B2B - Flux 1&amp;2 - UBL'!$A23:$R714,10,FALSE)=0,"",VLOOKUP($A23,'B2B - Flux 1&amp;2 - UBL'!$A23:$R714,10,FALSE))</f>
        <v/>
      </c>
      <c r="J23" s="29" t="str">
        <f>IF(VLOOKUP($A23,'B2B - Flux 1&amp;2 - UBL'!$A23:$R714,11,FALSE)=0,"",VLOOKUP($A23,'B2B - Flux 1&amp;2 - UBL'!$A23:$R714,11,FALSE))</f>
        <v>UNTDID 1153</v>
      </c>
      <c r="K23" s="57" t="str">
        <f>IF(VLOOKUP($A23,'B2B - Flux 1&amp;2 - UBL'!$A23:$R714,12,FALSE)=0,"",VLOOKUP($A23,'B2B - Flux 1&amp;2 - UBL'!$A23:$R714,12,FALSE))</f>
        <v/>
      </c>
      <c r="L23" s="27" t="str">
        <f>IF(VLOOKUP($A23,'B2B - Flux 1&amp;2 - UBL'!$A23:$R714,13,FALSE)=0,"",VLOOKUP($A23,'B2B - Flux 1&amp;2 - UBL'!$A23:$R714,13,FALSE))</f>
        <v>Identifiant d'un objet sur lequel sont basés l'article ou les données facturés et qui est indiqué par le Vendeur.</v>
      </c>
      <c r="M23" s="27" t="str">
        <f>IF(VLOOKUP($A23,'B2B - Flux 1&amp;2 - UBL'!$A23:$R714,14,FALSE)=0,"",VLOOKUP($A23,'B2B - Flux 1&amp;2 - UBL'!$A23:$R714,14,FALSE))</f>
        <v>Il peut s'agir d'un numéro d'abonnement, d'un numéro de téléphone, d'un compteur, etc., selon le cas.</v>
      </c>
      <c r="N23" s="356" t="str">
        <f>IF(VLOOKUP($A23,'B2B - Flux 1&amp;2 - UBL'!$A23:$R714,15,FALSE)=0,"",VLOOKUP($A23,'B2B - Flux 1&amp;2 - UBL'!$A23:$R714,15,FALSE))</f>
        <v/>
      </c>
      <c r="O23" s="356" t="str">
        <f>IF(VLOOKUP($A23,'B2B - Flux 1&amp;2 - UBL'!$A23:$R714,16,FALSE)=0,"",VLOOKUP($A23,'B2B - Flux 1&amp;2 - UBL'!$A23:$R714,16,FALSE))</f>
        <v/>
      </c>
      <c r="P23" s="363" t="str">
        <f>IF(VLOOKUP($A23,'B2B - Flux 1&amp;2 - UBL'!$A23:$R714,17,FALSE)=0,"",VLOOKUP($A23,'B2B - Flux 1&amp;2 - UBL'!$A23:$R714,17,FALSE))</f>
        <v/>
      </c>
      <c r="Q23" s="363" t="str">
        <f>IF(VLOOKUP($A23,'B2B - Flux 1&amp;2 - UBL'!$A23:$R714,18,FALSE)=0,"",VLOOKUP($A23,'B2B - Flux 1&amp;2 - UBL'!$A23:$R714,18,FALSE))</f>
        <v/>
      </c>
      <c r="R23" s="27"/>
    </row>
    <row r="24" spans="1:18" ht="28.5">
      <c r="A24" s="23" t="s">
        <v>11790</v>
      </c>
      <c r="B24" s="30" t="s">
        <v>39</v>
      </c>
      <c r="C24" s="24" t="s">
        <v>11796</v>
      </c>
      <c r="D24" s="24"/>
      <c r="E24" s="24"/>
      <c r="F24" s="24"/>
      <c r="G24" s="283" t="s">
        <v>12271</v>
      </c>
      <c r="H24" s="29" t="str">
        <f>IF(VLOOKUP($A24,'B2B - Flux 1&amp;2 - UBL'!$A24:$R715,9,FALSE)=0,"",VLOOKUP($A24,'B2B - Flux 1&amp;2 - UBL'!$A24:$R715,9,FALSE))</f>
        <v>TEXTE</v>
      </c>
      <c r="I24" s="29">
        <f>IF(VLOOKUP($A24,'B2B - Flux 1&amp;2 - UBL'!$A24:$R715,10,FALSE)=0,"",VLOOKUP($A24,'B2B - Flux 1&amp;2 - UBL'!$A24:$R715,10,FALSE))</f>
        <v>100</v>
      </c>
      <c r="J24" s="29" t="str">
        <f>IF(VLOOKUP($A24,'B2B - Flux 1&amp;2 - UBL'!$A24:$R715,11,FALSE)=0,"",VLOOKUP($A24,'B2B - Flux 1&amp;2 - UBL'!$A24:$R715,11,FALSE))</f>
        <v/>
      </c>
      <c r="K24" s="57" t="str">
        <f>IF(VLOOKUP($A24,'B2B - Flux 1&amp;2 - UBL'!$A24:$R715,12,FALSE)=0,"",VLOOKUP($A24,'B2B - Flux 1&amp;2 - UBL'!$A24:$R715,12,FALSE))</f>
        <v/>
      </c>
      <c r="L24" s="27" t="str">
        <f>IF(VLOOKUP($A24,'B2B - Flux 1&amp;2 - UBL'!$A24:$R715,13,FALSE)=0,"",VLOOKUP($A24,'B2B - Flux 1&amp;2 - UBL'!$A24:$R715,13,FALSE))</f>
        <v>Valeur textuelle spécifiant où imputer les données pertinentes dans les comptes comptables de l'Acheteur.</v>
      </c>
      <c r="M24" s="27" t="str">
        <f>IF(VLOOKUP($A24,'B2B - Flux 1&amp;2 - UBL'!$A24:$R715,14,FALSE)=0,"",VLOOKUP($A24,'B2B - Flux 1&amp;2 - UBL'!$A24:$R715,14,FALSE))</f>
        <v/>
      </c>
      <c r="N24" s="356" t="str">
        <f>IF(VLOOKUP($A24,'B2B - Flux 1&amp;2 - UBL'!$A24:$R715,15,FALSE)=0,"",VLOOKUP($A24,'B2B - Flux 1&amp;2 - UBL'!$A24:$R715,15,FALSE))</f>
        <v/>
      </c>
      <c r="O24" s="356" t="str">
        <f>IF(VLOOKUP($A24,'B2B - Flux 1&amp;2 - UBL'!$A24:$R715,16,FALSE)=0,"",VLOOKUP($A24,'B2B - Flux 1&amp;2 - UBL'!$A24:$R715,16,FALSE))</f>
        <v/>
      </c>
      <c r="P24" s="363" t="str">
        <f>IF(VLOOKUP($A24,'B2B - Flux 1&amp;2 - UBL'!$A24:$R715,17,FALSE)=0,"",VLOOKUP($A24,'B2B - Flux 1&amp;2 - UBL'!$A24:$R715,17,FALSE))</f>
        <v/>
      </c>
      <c r="Q24" s="363" t="str">
        <f>IF(VLOOKUP($A24,'B2B - Flux 1&amp;2 - UBL'!$A24:$R715,18,FALSE)=0,"",VLOOKUP($A24,'B2B - Flux 1&amp;2 - UBL'!$A24:$R715,18,FALSE))</f>
        <v/>
      </c>
      <c r="R24" s="27"/>
    </row>
    <row r="25" spans="1:18" ht="42.75">
      <c r="A25" s="23" t="s">
        <v>50</v>
      </c>
      <c r="B25" s="30" t="s">
        <v>39</v>
      </c>
      <c r="C25" s="24" t="s">
        <v>51</v>
      </c>
      <c r="D25" s="24"/>
      <c r="E25" s="24"/>
      <c r="F25" s="24"/>
      <c r="G25" s="283" t="s">
        <v>12272</v>
      </c>
      <c r="H25" s="29" t="str">
        <f>IF(VLOOKUP($A25,'B2B - Flux 1&amp;2 - UBL'!$A25:$R716,9,FALSE)=0,"",VLOOKUP($A25,'B2B - Flux 1&amp;2 - UBL'!$A25:$R716,9,FALSE))</f>
        <v>TEXTE</v>
      </c>
      <c r="I25" s="30" t="str">
        <f>IF(VLOOKUP($A25,'B2B - Flux 1&amp;2 - UBL'!$A25:$R716,10,FALSE)=0,"",VLOOKUP($A25,'B2B - Flux 1&amp;2 - UBL'!$A25:$R716,10,FALSE))</f>
        <v/>
      </c>
      <c r="J25" s="29" t="str">
        <f>IF(VLOOKUP($A25,'B2B - Flux 1&amp;2 - UBL'!$A25:$R716,11,FALSE)=0,"",VLOOKUP($A25,'B2B - Flux 1&amp;2 - UBL'!$A25:$R716,11,FALSE))</f>
        <v/>
      </c>
      <c r="K25" s="57" t="str">
        <f>IF(VLOOKUP($A25,'B2B - Flux 1&amp;2 - UBL'!$A25:$R716,12,FALSE)=0,"",VLOOKUP($A25,'B2B - Flux 1&amp;2 - UBL'!$A25:$R716,12,FALSE))</f>
        <v/>
      </c>
      <c r="L25" s="27" t="str">
        <f>IF(VLOOKUP($A25,'B2B - Flux 1&amp;2 - UBL'!$A25:$R716,13,FALSE)=0,"",VLOOKUP($A25,'B2B - Flux 1&amp;2 - UBL'!$A25:$R716,13,FALSE))</f>
        <v>Description textuelle des conditions de paiement applicables au montant à payer (y compris la description des pénalités éventuelles).</v>
      </c>
      <c r="M25" s="27" t="str">
        <f>IF(VLOOKUP($A25,'B2B - Flux 1&amp;2 - UBL'!$A25:$R716,14,FALSE)=0,"",VLOOKUP($A25,'B2B - Flux 1&amp;2 - UBL'!$A25:$R716,14,FALSE))</f>
        <v>Cet élément peut contenir plusieurs lignes et plusieurs termes.</v>
      </c>
      <c r="N25" s="356" t="str">
        <f>IF(VLOOKUP($A25,'B2B - Flux 1&amp;2 - UBL'!$A25:$R716,15,FALSE)=0,"",VLOOKUP($A25,'B2B - Flux 1&amp;2 - UBL'!$A25:$R716,15,FALSE))</f>
        <v>X</v>
      </c>
      <c r="O25" s="356" t="str">
        <f>IF(VLOOKUP($A25,'B2B - Flux 1&amp;2 - UBL'!$A25:$R716,16,FALSE)=0,"",VLOOKUP($A25,'B2B - Flux 1&amp;2 - UBL'!$A25:$R716,16,FALSE))</f>
        <v>CIBLE</v>
      </c>
      <c r="P25" s="363" t="str">
        <f>IF(VLOOKUP($A25,'B2B - Flux 1&amp;2 - UBL'!$A25:$R716,17,FALSE)=0,"",VLOOKUP($A25,'B2B - Flux 1&amp;2 - UBL'!$A25:$R716,17,FALSE))</f>
        <v/>
      </c>
      <c r="Q25" s="363" t="str">
        <f>IF(VLOOKUP($A25,'B2B - Flux 1&amp;2 - UBL'!$A25:$R716,18,FALSE)=0,"",VLOOKUP($A25,'B2B - Flux 1&amp;2 - UBL'!$A25:$R716,18,FALSE))</f>
        <v/>
      </c>
      <c r="R25" s="27"/>
    </row>
    <row r="26" spans="1:18" ht="42.75">
      <c r="A26" s="23" t="s">
        <v>54</v>
      </c>
      <c r="B26" s="30" t="s">
        <v>53</v>
      </c>
      <c r="C26" s="41" t="s">
        <v>55</v>
      </c>
      <c r="D26" s="24"/>
      <c r="E26" s="24"/>
      <c r="F26" s="24"/>
      <c r="G26" s="283" t="s">
        <v>12273</v>
      </c>
      <c r="H26" s="237" t="str">
        <f>IF(VLOOKUP($A26,'B2B - Flux 1&amp;2 - UBL'!$A26:$R717,9,FALSE)=0,"",VLOOKUP($A26,'B2B - Flux 1&amp;2 - UBL'!$A26:$R717,9,FALSE))</f>
        <v/>
      </c>
      <c r="I26" s="333" t="str">
        <f>IF(VLOOKUP($A26,'B2B - Flux 1&amp;2 - UBL'!$A26:$R717,10,FALSE)=0,"",VLOOKUP($A26,'B2B - Flux 1&amp;2 - UBL'!$A26:$R717,10,FALSE))</f>
        <v/>
      </c>
      <c r="J26" s="29" t="str">
        <f>IF(VLOOKUP($A26,'B2B - Flux 1&amp;2 - UBL'!$A26:$R717,11,FALSE)=0,"",VLOOKUP($A26,'B2B - Flux 1&amp;2 - UBL'!$A26:$R717,11,FALSE))</f>
        <v/>
      </c>
      <c r="K26" s="333" t="str">
        <f>IF(VLOOKUP($A26,'B2B - Flux 1&amp;2 - UBL'!$A26:$R717,12,FALSE)=0,"",VLOOKUP($A26,'B2B - Flux 1&amp;2 - UBL'!$A26:$R717,12,FALSE))</f>
        <v/>
      </c>
      <c r="L26" s="351" t="str">
        <f>IF(VLOOKUP($A26,'B2B - Flux 1&amp;2 - UBL'!$A26:$R717,13,FALSE)=0,"",VLOOKUP($A26,'B2B - Flux 1&amp;2 - UBL'!$A26:$R717,13,FALSE))</f>
        <v>Groupe de termes métier fournissant des notes en texte pertinentes dans la facture, associées à un indicateur précisant le sujet de la note.</v>
      </c>
      <c r="M26" s="351" t="str">
        <f>IF(VLOOKUP($A26,'B2B - Flux 1&amp;2 - UBL'!$A26:$R717,14,FALSE)=0,"",VLOOKUP($A26,'B2B - Flux 1&amp;2 - UBL'!$A26:$R717,14,FALSE))</f>
        <v/>
      </c>
      <c r="N26" s="357" t="str">
        <f>IF(VLOOKUP($A26,'B2B - Flux 1&amp;2 - UBL'!$A26:$R717,15,FALSE)=0,"",VLOOKUP($A26,'B2B - Flux 1&amp;2 - UBL'!$A26:$R717,15,FALSE))</f>
        <v>X</v>
      </c>
      <c r="O26" s="357" t="str">
        <f>IF(VLOOKUP($A26,'B2B - Flux 1&amp;2 - UBL'!$A26:$R717,16,FALSE)=0,"",VLOOKUP($A26,'B2B - Flux 1&amp;2 - UBL'!$A26:$R717,16,FALSE))</f>
        <v>DEMARRAGE</v>
      </c>
      <c r="P26" s="365" t="str">
        <f>IF(VLOOKUP($A26,'B2B - Flux 1&amp;2 - UBL'!$A26:$R717,17,FALSE)=0,"",VLOOKUP($A26,'B2B - Flux 1&amp;2 - UBL'!$A26:$R717,17,FALSE))</f>
        <v xml:space="preserve">G1.26 </v>
      </c>
      <c r="Q26" s="333" t="str">
        <f>IF(VLOOKUP($A26,'B2B - Flux 1&amp;2 - UBL'!$A26:$R717,18,FALSE)=0,"",VLOOKUP($A26,'B2B - Flux 1&amp;2 - UBL'!$A26:$R717,18,FALSE))</f>
        <v/>
      </c>
      <c r="R26" s="333"/>
    </row>
    <row r="27" spans="1:18" ht="228">
      <c r="A27" s="36" t="s">
        <v>56</v>
      </c>
      <c r="B27" s="30" t="s">
        <v>39</v>
      </c>
      <c r="C27" s="32"/>
      <c r="D27" s="33" t="s">
        <v>57</v>
      </c>
      <c r="E27" s="33"/>
      <c r="F27" s="34"/>
      <c r="G27" s="283" t="s">
        <v>12274</v>
      </c>
      <c r="H27" s="49" t="str">
        <f>IF(VLOOKUP($A27,'B2B - Flux 1&amp;2 - UBL'!$A27:$R718,9,FALSE)=0,"",VLOOKUP($A27,'B2B - Flux 1&amp;2 - UBL'!$A27:$R718,9,FALSE))</f>
        <v>TEXTE</v>
      </c>
      <c r="I27" s="29">
        <f>IF(VLOOKUP($A27,'B2B - Flux 1&amp;2 - UBL'!$A27:$R718,10,FALSE)=0,"",VLOOKUP($A27,'B2B - Flux 1&amp;2 - UBL'!$A27:$R718,10,FALSE))</f>
        <v>3</v>
      </c>
      <c r="J27" s="29" t="str">
        <f>IF(VLOOKUP($A27,'B2B - Flux 1&amp;2 - UBL'!$A27:$R718,11,FALSE)=0,"",VLOOKUP($A27,'B2B - Flux 1&amp;2 - UBL'!$A27:$R718,11,FALSE))</f>
        <v/>
      </c>
      <c r="K27" s="57" t="str">
        <f>IF(VLOOKUP($A27,'B2B - Flux 1&amp;2 - UBL'!$A27:$R718,12,FALSE)=0,"",VLOOKUP($A27,'B2B - Flux 1&amp;2 - UBL'!$A27:$R718,12,FALSE))</f>
        <v>UNTDID 4451, avec sous liste prédéfinie :
PMT  Texte : mention 40 €
AAB Texte : mention escompte
PMD Texte : mention pénalités
AAC : Clause de subrogation factoring
AAI : Information générale : des éléments en général en fond de page des factures papier
SUR : Remarques fournisseur
REG : Information réglementaire : par exemple adresse du siège (si différente de l'adresse usuelle), information sur caractéristique d'assurance / Membre d'un centre de gestion
ABL : Information légale : par exemple N° registre des métiers, RCS
TXD :  Information fiscale
CUS : Information douanière</v>
      </c>
      <c r="L27" s="35" t="str">
        <f>IF(VLOOKUP($A27,'B2B - Flux 1&amp;2 - UBL'!$A27:$R718,13,FALSE)=0,"",VLOOKUP($A27,'B2B - Flux 1&amp;2 - UBL'!$A27:$R718,13,FALSE))</f>
        <v>Sujet de la note en texte suivant.</v>
      </c>
      <c r="M27" s="35" t="str">
        <f>IF(VLOOKUP($A27,'B2B - Flux 1&amp;2 - UBL'!$A27:$R718,14,FALSE)=0,"",VLOOKUP($A27,'B2B - Flux 1&amp;2 - UBL'!$A27:$R718,14,FALSE))</f>
        <v>Doit être choisi permi les codes disponibles dans la liste UNTDID 4451 [6].</v>
      </c>
      <c r="N27" s="356" t="str">
        <f>IF(VLOOKUP($A27,'B2B - Flux 1&amp;2 - UBL'!$A27:$R718,15,FALSE)=0,"",VLOOKUP($A27,'B2B - Flux 1&amp;2 - UBL'!$A27:$R718,15,FALSE))</f>
        <v>X</v>
      </c>
      <c r="O27" s="356" t="str">
        <f>IF(VLOOKUP($A27,'B2B - Flux 1&amp;2 - UBL'!$A27:$R718,16,FALSE)=0,"",VLOOKUP($A27,'B2B - Flux 1&amp;2 - UBL'!$A27:$R718,16,FALSE))</f>
        <v>DEMARRAGE</v>
      </c>
      <c r="P27" s="366" t="str">
        <f>IF(VLOOKUP($A27,'B2B - Flux 1&amp;2 - UBL'!$A27:$R718,17,FALSE)=0,"",VLOOKUP($A27,'B2B - Flux 1&amp;2 - UBL'!$A27:$R718,17,FALSE))</f>
        <v/>
      </c>
      <c r="Q27" s="363" t="str">
        <f>IF(VLOOKUP($A27,'B2B - Flux 1&amp;2 - UBL'!$A27:$R718,18,FALSE)=0,"",VLOOKUP($A27,'B2B - Flux 1&amp;2 - UBL'!$A27:$R718,18,FALSE))</f>
        <v/>
      </c>
      <c r="R27" s="35"/>
    </row>
    <row r="28" spans="1:18" ht="22.5">
      <c r="A28" s="36" t="s">
        <v>58</v>
      </c>
      <c r="B28" s="30" t="s">
        <v>22</v>
      </c>
      <c r="C28" s="32"/>
      <c r="D28" s="33" t="s">
        <v>59</v>
      </c>
      <c r="E28" s="33"/>
      <c r="F28" s="34"/>
      <c r="G28" s="283" t="s">
        <v>12275</v>
      </c>
      <c r="H28" s="29" t="str">
        <f>IF(VLOOKUP($A28,'B2B - Flux 1&amp;2 - UBL'!$A28:$R719,9,FALSE)=0,"",VLOOKUP($A28,'B2B - Flux 1&amp;2 - UBL'!$A28:$R719,9,FALSE))</f>
        <v>TEXTE</v>
      </c>
      <c r="I28" s="29">
        <f>IF(VLOOKUP($A28,'B2B - Flux 1&amp;2 - UBL'!$A28:$R719,10,FALSE)=0,"",VLOOKUP($A28,'B2B - Flux 1&amp;2 - UBL'!$A28:$R719,10,FALSE))</f>
        <v>1024</v>
      </c>
      <c r="J28" s="29" t="str">
        <f>IF(VLOOKUP($A28,'B2B - Flux 1&amp;2 - UBL'!$A28:$R719,11,FALSE)=0,"",VLOOKUP($A28,'B2B - Flux 1&amp;2 - UBL'!$A28:$R719,11,FALSE))</f>
        <v/>
      </c>
      <c r="K28" s="57" t="str">
        <f>IF(VLOOKUP($A28,'B2B - Flux 1&amp;2 - UBL'!$A28:$R719,12,FALSE)=0,"",VLOOKUP($A28,'B2B - Flux 1&amp;2 - UBL'!$A28:$R719,12,FALSE))</f>
        <v/>
      </c>
      <c r="L28" s="35" t="str">
        <f>IF(VLOOKUP($A28,'B2B - Flux 1&amp;2 - UBL'!$A28:$R719,13,FALSE)=0,"",VLOOKUP($A28,'B2B - Flux 1&amp;2 - UBL'!$A28:$R719,13,FALSE))</f>
        <v>Commentaire fournissant des informations non structurées concernant la Facture dans son ensemble.</v>
      </c>
      <c r="M28" s="35" t="str">
        <f>IF(VLOOKUP($A28,'B2B - Flux 1&amp;2 - UBL'!$A28:$R719,14,FALSE)=0,"",VLOOKUP($A28,'B2B - Flux 1&amp;2 - UBL'!$A28:$R719,14,FALSE))</f>
        <v>Exemple : raison d'une rectification.</v>
      </c>
      <c r="N28" s="356" t="str">
        <f>IF(VLOOKUP($A28,'B2B - Flux 1&amp;2 - UBL'!$A28:$R719,15,FALSE)=0,"",VLOOKUP($A28,'B2B - Flux 1&amp;2 - UBL'!$A28:$R719,15,FALSE))</f>
        <v>X</v>
      </c>
      <c r="O28" s="356" t="str">
        <f>IF(VLOOKUP($A28,'B2B - Flux 1&amp;2 - UBL'!$A28:$R719,16,FALSE)=0,"",VLOOKUP($A28,'B2B - Flux 1&amp;2 - UBL'!$A28:$R719,16,FALSE))</f>
        <v>DEMARRAGE</v>
      </c>
      <c r="P28" s="363" t="str">
        <f>IF(VLOOKUP($A28,'B2B - Flux 1&amp;2 - UBL'!$A28:$R719,17,FALSE)=0,"",VLOOKUP($A28,'B2B - Flux 1&amp;2 - UBL'!$A28:$R719,17,FALSE))</f>
        <v>P1.08</v>
      </c>
      <c r="Q28" s="363" t="str">
        <f>IF(VLOOKUP($A28,'B2B - Flux 1&amp;2 - UBL'!$A28:$R719,18,FALSE)=0,"",VLOOKUP($A28,'B2B - Flux 1&amp;2 - UBL'!$A28:$R719,18,FALSE))</f>
        <v/>
      </c>
      <c r="R28" s="35"/>
    </row>
    <row r="29" spans="1:18" ht="22.5">
      <c r="A29" s="23" t="s">
        <v>60</v>
      </c>
      <c r="B29" s="30" t="s">
        <v>22</v>
      </c>
      <c r="C29" s="31" t="s">
        <v>61</v>
      </c>
      <c r="D29" s="24"/>
      <c r="E29" s="24"/>
      <c r="F29" s="24"/>
      <c r="G29" s="283" t="s">
        <v>12276</v>
      </c>
      <c r="H29" s="29" t="str">
        <f>IF(VLOOKUP($A29,'B2B - Flux 1&amp;2 - UBL'!$A29:$R720,9,FALSE)=0,"",VLOOKUP($A29,'B2B - Flux 1&amp;2 - UBL'!$A29:$R720,9,FALSE))</f>
        <v/>
      </c>
      <c r="I29" s="29" t="str">
        <f>IF(VLOOKUP($A29,'B2B - Flux 1&amp;2 - UBL'!$A29:$R720,10,FALSE)=0,"",VLOOKUP($A29,'B2B - Flux 1&amp;2 - UBL'!$A29:$R720,10,FALSE))</f>
        <v/>
      </c>
      <c r="J29" s="29" t="str">
        <f>IF(VLOOKUP($A29,'B2B - Flux 1&amp;2 - UBL'!$A29:$R720,11,FALSE)=0,"",VLOOKUP($A29,'B2B - Flux 1&amp;2 - UBL'!$A29:$R720,11,FALSE))</f>
        <v/>
      </c>
      <c r="K29" s="57" t="str">
        <f>IF(VLOOKUP($A29,'B2B - Flux 1&amp;2 - UBL'!$A29:$R720,12,FALSE)=0,"",VLOOKUP($A29,'B2B - Flux 1&amp;2 - UBL'!$A29:$R720,12,FALSE))</f>
        <v/>
      </c>
      <c r="L29" s="35" t="str">
        <f>IF(VLOOKUP($A29,'B2B - Flux 1&amp;2 - UBL'!$A29:$R720,13,FALSE)=0,"",VLOOKUP($A29,'B2B - Flux 1&amp;2 - UBL'!$A29:$R720,13,FALSE))</f>
        <v xml:space="preserve">Groupe de termes métiers fournissant des informations sur le processus métier et les règles applicables au document Facture. </v>
      </c>
      <c r="M29" s="35" t="str">
        <f>IF(VLOOKUP($A29,'B2B - Flux 1&amp;2 - UBL'!$A29:$R720,14,FALSE)=0,"",VLOOKUP($A29,'B2B - Flux 1&amp;2 - UBL'!$A29:$R720,14,FALSE))</f>
        <v/>
      </c>
      <c r="N29" s="356" t="str">
        <f>IF(VLOOKUP($A29,'B2B - Flux 1&amp;2 - UBL'!$A29:$R720,15,FALSE)=0,"",VLOOKUP($A29,'B2B - Flux 1&amp;2 - UBL'!$A29:$R720,15,FALSE))</f>
        <v>X</v>
      </c>
      <c r="O29" s="356" t="str">
        <f>IF(VLOOKUP($A29,'B2B - Flux 1&amp;2 - UBL'!$A29:$R720,16,FALSE)=0,"",VLOOKUP($A29,'B2B - Flux 1&amp;2 - UBL'!$A29:$R720,16,FALSE))</f>
        <v>DEMARRAGE</v>
      </c>
      <c r="P29" s="366" t="str">
        <f>IF(VLOOKUP($A29,'B2B - Flux 1&amp;2 - UBL'!$A29:$R720,17,FALSE)=0,"",VLOOKUP($A29,'B2B - Flux 1&amp;2 - UBL'!$A29:$R720,17,FALSE))</f>
        <v/>
      </c>
      <c r="Q29" s="363" t="str">
        <f>IF(VLOOKUP($A29,'B2B - Flux 1&amp;2 - UBL'!$A29:$R720,18,FALSE)=0,"",VLOOKUP($A29,'B2B - Flux 1&amp;2 - UBL'!$A29:$R720,18,FALSE))</f>
        <v/>
      </c>
      <c r="R29" s="35"/>
    </row>
    <row r="30" spans="1:18" ht="71.25">
      <c r="A30" s="36" t="s">
        <v>62</v>
      </c>
      <c r="B30" s="30" t="s">
        <v>39</v>
      </c>
      <c r="C30" s="32"/>
      <c r="D30" s="33" t="s">
        <v>63</v>
      </c>
      <c r="E30" s="33"/>
      <c r="F30" s="34"/>
      <c r="G30" s="283" t="s">
        <v>12277</v>
      </c>
      <c r="H30" s="29" t="str">
        <f>IF(VLOOKUP($A30,'B2B - Flux 1&amp;2 - UBL'!$A30:$R721,9,FALSE)=0,"",VLOOKUP($A30,'B2B - Flux 1&amp;2 - UBL'!$A30:$R721,9,FALSE))</f>
        <v>TEXTE</v>
      </c>
      <c r="I30" s="29">
        <f>IF(VLOOKUP($A30,'B2B - Flux 1&amp;2 - UBL'!$A30:$R721,10,FALSE)=0,"",VLOOKUP($A30,'B2B - Flux 1&amp;2 - UBL'!$A30:$R721,10,FALSE))</f>
        <v>3</v>
      </c>
      <c r="J30" s="29" t="str">
        <f>IF(VLOOKUP($A30,'B2B - Flux 1&amp;2 - UBL'!$A30:$R721,11,FALSE)=0,"",VLOOKUP($A30,'B2B - Flux 1&amp;2 - UBL'!$A30:$R721,11,FALSE))</f>
        <v/>
      </c>
      <c r="K30" s="57" t="str">
        <f>IF(VLOOKUP($A30,'B2B - Flux 1&amp;2 - UBL'!$A30:$R721,12,FALSE)=0,"",VLOOKUP($A30,'B2B - Flux 1&amp;2 - UBL'!$A30:$R721,12,FALSE))</f>
        <v/>
      </c>
      <c r="L30" s="35" t="str">
        <f>IF(VLOOKUP($A30,'B2B - Flux 1&amp;2 - UBL'!$A30:$R721,13,FALSE)=0,"",VLOOKUP($A30,'B2B - Flux 1&amp;2 - UBL'!$A30:$R721,13,FALSE))</f>
        <v>Identifie le contexte de processus métier dans lequel se déroule l'opération. Permet à l'Acheteur de traiter la Facture de manière appropriée.</v>
      </c>
      <c r="M30" s="35" t="str">
        <f>IF(VLOOKUP($A30,'B2B - Flux 1&amp;2 - UBL'!$A30:$R721,14,FALSE)=0,"",VLOOKUP($A30,'B2B - Flux 1&amp;2 - UBL'!$A30:$R721,14,FALSE))</f>
        <v>A spécifier par l'Acheteur.</v>
      </c>
      <c r="N30" s="356" t="str">
        <f>IF(VLOOKUP($A30,'B2B - Flux 1&amp;2 - UBL'!$A30:$R721,15,FALSE)=0,"",VLOOKUP($A30,'B2B - Flux 1&amp;2 - UBL'!$A30:$R721,15,FALSE))</f>
        <v>X</v>
      </c>
      <c r="O30" s="356" t="str">
        <f>IF(VLOOKUP($A30,'B2B - Flux 1&amp;2 - UBL'!$A30:$R721,16,FALSE)=0,"",VLOOKUP($A30,'B2B - Flux 1&amp;2 - UBL'!$A30:$R721,16,FALSE))</f>
        <v>DEMARRAGE</v>
      </c>
      <c r="P30" s="364" t="str">
        <f>IF(VLOOKUP($A30,'B2B - Flux 1&amp;2 - UBL'!$A30:$R721,17,FALSE)=0,"",VLOOKUP($A30,'B2B - Flux 1&amp;2 - UBL'!$A30:$R721,17,FALSE))</f>
        <v>G1.02
G1.33
G1.59
G1.60
G1.64</v>
      </c>
      <c r="Q30" s="363" t="str">
        <f>IF(VLOOKUP($A30,'B2B - Flux 1&amp;2 - UBL'!$A30:$R721,18,FALSE)=0,"",VLOOKUP($A30,'B2B - Flux 1&amp;2 - UBL'!$A30:$R721,18,FALSE))</f>
        <v/>
      </c>
      <c r="R30" s="290"/>
    </row>
    <row r="31" spans="1:18" ht="33.75">
      <c r="A31" s="36" t="s">
        <v>64</v>
      </c>
      <c r="B31" s="30" t="s">
        <v>22</v>
      </c>
      <c r="C31" s="37"/>
      <c r="D31" s="33" t="s">
        <v>65</v>
      </c>
      <c r="E31" s="38"/>
      <c r="F31" s="38"/>
      <c r="G31" s="283" t="s">
        <v>12278</v>
      </c>
      <c r="H31" s="29" t="str">
        <f>IF(VLOOKUP($A31,'B2B - Flux 1&amp;2 - UBL'!$A31:$R722,9,FALSE)=0,"",VLOOKUP($A31,'B2B - Flux 1&amp;2 - UBL'!$A31:$R722,9,FALSE))</f>
        <v>IDENTIFIANT</v>
      </c>
      <c r="I31" s="29" t="str">
        <f>IF(VLOOKUP($A31,'B2B - Flux 1&amp;2 - UBL'!$A31:$R722,10,FALSE)=0,"",VLOOKUP($A31,'B2B - Flux 1&amp;2 - UBL'!$A31:$R722,10,FALSE))</f>
        <v/>
      </c>
      <c r="J31" s="29" t="str">
        <f>IF(VLOOKUP($A31,'B2B - Flux 1&amp;2 - UBL'!$A31:$R722,11,FALSE)=0,"",VLOOKUP($A31,'B2B - Flux 1&amp;2 - UBL'!$A31:$R722,11,FALSE))</f>
        <v/>
      </c>
      <c r="K31" s="57" t="str">
        <f>IF(VLOOKUP($A31,'B2B - Flux 1&amp;2 - UBL'!$A31:$R722,12,FALSE)=0,"",VLOOKUP($A31,'B2B - Flux 1&amp;2 - UBL'!$A31:$R722,12,FALSE))</f>
        <v/>
      </c>
      <c r="L31" s="35" t="str">
        <f>IF(VLOOKUP($A31,'B2B - Flux 1&amp;2 - UBL'!$A31:$R722,13,FALSE)=0,"",VLOOKUP($A31,'B2B - Flux 1&amp;2 - UBL'!$A31:$R722,13,FALSE))</f>
        <v>Identification de la spécification contenant la totalité des règles concernant le contenu sémantique, les cardinalités et les règles opérationnelles auxquelles se conforment les données contenues dans l’instance de document.</v>
      </c>
      <c r="M31" s="35" t="str">
        <f>IF(VLOOKUP($A31,'B2B - Flux 1&amp;2 - UBL'!$A31:$R722,14,FALSE)=0,"",VLOOKUP($A31,'B2B - Flux 1&amp;2 - UBL'!$A31:$R722,14,FALSE))</f>
        <v>Elle identifie la norme de facturation européenne ainsi que les éventuelles extensions appliquées.
L'identification peut inclure la version de la spécification.</v>
      </c>
      <c r="N31" s="356" t="str">
        <f>IF(VLOOKUP($A31,'B2B - Flux 1&amp;2 - UBL'!$A31:$R722,15,FALSE)=0,"",VLOOKUP($A31,'B2B - Flux 1&amp;2 - UBL'!$A31:$R722,15,FALSE))</f>
        <v>X</v>
      </c>
      <c r="O31" s="356" t="str">
        <f>IF(VLOOKUP($A31,'B2B - Flux 1&amp;2 - UBL'!$A31:$R722,16,FALSE)=0,"",VLOOKUP($A31,'B2B - Flux 1&amp;2 - UBL'!$A31:$R722,16,FALSE))</f>
        <v>DEMARRAGE</v>
      </c>
      <c r="P31" s="366" t="str">
        <f>IF(VLOOKUP($A31,'B2B - Flux 1&amp;2 - UBL'!$A31:$R722,17,FALSE)=0,"",VLOOKUP($A31,'B2B - Flux 1&amp;2 - UBL'!$A31:$R722,17,FALSE))</f>
        <v/>
      </c>
      <c r="Q31" s="363" t="str">
        <f>IF(VLOOKUP($A31,'B2B - Flux 1&amp;2 - UBL'!$A31:$R722,18,FALSE)=0,"",VLOOKUP($A31,'B2B - Flux 1&amp;2 - UBL'!$A31:$R722,18,FALSE))</f>
        <v>S1.06</v>
      </c>
      <c r="R31" s="273"/>
    </row>
    <row r="32" spans="1:18" ht="85.5">
      <c r="A32" s="23" t="s">
        <v>67</v>
      </c>
      <c r="B32" s="30" t="s">
        <v>53</v>
      </c>
      <c r="C32" s="31" t="s">
        <v>68</v>
      </c>
      <c r="D32" s="24"/>
      <c r="E32" s="24"/>
      <c r="F32" s="24"/>
      <c r="G32" s="283" t="s">
        <v>12279</v>
      </c>
      <c r="H32" s="237" t="str">
        <f>IF(VLOOKUP($A32,'B2B - Flux 1&amp;2 - UBL'!$A32:$R723,9,FALSE)=0,"",VLOOKUP($A32,'B2B - Flux 1&amp;2 - UBL'!$A32:$R723,9,FALSE))</f>
        <v/>
      </c>
      <c r="I32" s="333" t="str">
        <f>IF(VLOOKUP($A32,'B2B - Flux 1&amp;2 - UBL'!$A32:$R723,10,FALSE)=0,"",VLOOKUP($A32,'B2B - Flux 1&amp;2 - UBL'!$A32:$R723,10,FALSE))</f>
        <v/>
      </c>
      <c r="J32" s="29" t="str">
        <f>IF(VLOOKUP($A32,'B2B - Flux 1&amp;2 - UBL'!$A32:$R723,11,FALSE)=0,"",VLOOKUP($A32,'B2B - Flux 1&amp;2 - UBL'!$A32:$R723,11,FALSE))</f>
        <v/>
      </c>
      <c r="K32" s="333" t="str">
        <f>IF(VLOOKUP($A32,'B2B - Flux 1&amp;2 - UBL'!$A32:$R723,12,FALSE)=0,"",VLOOKUP($A32,'B2B - Flux 1&amp;2 - UBL'!$A32:$R723,12,FALSE))</f>
        <v/>
      </c>
      <c r="L32" s="351" t="str">
        <f>IF(VLOOKUP($A32,'B2B - Flux 1&amp;2 - UBL'!$A32:$R723,13,FALSE)=0,"",VLOOKUP($A32,'B2B - Flux 1&amp;2 - UBL'!$A32:$R723,13,FALSE))</f>
        <v>Groupe de termes métiers fournissant des informations sur une Facture antérieure qui doit être rectifiée ou faire l’objet d’une facture d’avoir.</v>
      </c>
      <c r="M32" s="351" t="str">
        <f>IF(VLOOKUP($A32,'B2B - Flux 1&amp;2 - UBL'!$A32:$R723,14,FALSE)=0,"",VLOOKUP($A32,'B2B - Flux 1&amp;2 - UBL'!$A32:$R723,14,FALSE))</f>
        <v>À utiliser dans les cas suivants : 
- la correction d'une facture précédente
- la facture finale faisant référence à des factures partielles précédentes
- la facture finale faisant référence à des factures de pré-paiement précédentes</v>
      </c>
      <c r="N32" s="357" t="str">
        <f>IF(VLOOKUP($A32,'B2B - Flux 1&amp;2 - UBL'!$A32:$R723,15,FALSE)=0,"",VLOOKUP($A32,'B2B - Flux 1&amp;2 - UBL'!$A32:$R723,15,FALSE))</f>
        <v>X</v>
      </c>
      <c r="O32" s="357" t="str">
        <f>IF(VLOOKUP($A32,'B2B - Flux 1&amp;2 - UBL'!$A32:$R723,16,FALSE)=0,"",VLOOKUP($A32,'B2B - Flux 1&amp;2 - UBL'!$A32:$R723,16,FALSE))</f>
        <v>DEMARRAGE</v>
      </c>
      <c r="P32" s="365" t="str">
        <f>IF(VLOOKUP($A32,'B2B - Flux 1&amp;2 - UBL'!$A32:$R723,17,FALSE)=0,"",VLOOKUP($A32,'B2B - Flux 1&amp;2 - UBL'!$A32:$R723,17,FALSE))</f>
        <v/>
      </c>
      <c r="Q32" s="333" t="str">
        <f>IF(VLOOKUP($A32,'B2B - Flux 1&amp;2 - UBL'!$A32:$R723,18,FALSE)=0,"",VLOOKUP($A32,'B2B - Flux 1&amp;2 - UBL'!$A32:$R723,18,FALSE))</f>
        <v/>
      </c>
      <c r="R32" s="333"/>
    </row>
    <row r="33" spans="1:18" ht="28.5">
      <c r="A33" s="36" t="s">
        <v>69</v>
      </c>
      <c r="B33" s="30" t="s">
        <v>22</v>
      </c>
      <c r="C33" s="32"/>
      <c r="D33" s="33" t="s">
        <v>70</v>
      </c>
      <c r="E33" s="33"/>
      <c r="F33" s="33"/>
      <c r="G33" s="283" t="s">
        <v>12280</v>
      </c>
      <c r="H33" s="49" t="str">
        <f>IF(VLOOKUP($A33,'B2B - Flux 1&amp;2 - UBL'!$A33:$R724,9,FALSE)=0,"",VLOOKUP($A33,'B2B - Flux 1&amp;2 - UBL'!$A33:$R724,9,FALSE))</f>
        <v>REFERENCE DU DOCUMENT</v>
      </c>
      <c r="I33" s="29">
        <f>IF(VLOOKUP($A33,'B2B - Flux 1&amp;2 - UBL'!$A33:$R724,10,FALSE)=0,"",VLOOKUP($A33,'B2B - Flux 1&amp;2 - UBL'!$A33:$R724,10,FALSE))</f>
        <v>20</v>
      </c>
      <c r="J33" s="29" t="str">
        <f>IF(VLOOKUP($A33,'B2B - Flux 1&amp;2 - UBL'!$A33:$R724,11,FALSE)=0,"",VLOOKUP($A33,'B2B - Flux 1&amp;2 - UBL'!$A33:$R724,11,FALSE))</f>
        <v/>
      </c>
      <c r="K33" s="57" t="str">
        <f>IF(VLOOKUP($A33,'B2B - Flux 1&amp;2 - UBL'!$A33:$R724,12,FALSE)=0,"",VLOOKUP($A33,'B2B - Flux 1&amp;2 - UBL'!$A33:$R724,12,FALSE))</f>
        <v/>
      </c>
      <c r="L33" s="27" t="str">
        <f>IF(VLOOKUP($A33,'B2B - Flux 1&amp;2 - UBL'!$A33:$R724,13,FALSE)=0,"",VLOOKUP($A33,'B2B - Flux 1&amp;2 - UBL'!$A33:$R724,13,FALSE))</f>
        <v>Identification d'une Facture précédemment envoyée par le Vendeur.</v>
      </c>
      <c r="M33" s="27" t="str">
        <f>IF(VLOOKUP($A33,'B2B - Flux 1&amp;2 - UBL'!$A33:$R724,14,FALSE)=0,"",VLOOKUP($A33,'B2B - Flux 1&amp;2 - UBL'!$A33:$R724,14,FALSE))</f>
        <v/>
      </c>
      <c r="N33" s="356" t="str">
        <f>IF(VLOOKUP($A33,'B2B - Flux 1&amp;2 - UBL'!$A33:$R724,15,FALSE)=0,"",VLOOKUP($A33,'B2B - Flux 1&amp;2 - UBL'!$A33:$R724,15,FALSE))</f>
        <v>X</v>
      </c>
      <c r="O33" s="356" t="str">
        <f>IF(VLOOKUP($A33,'B2B - Flux 1&amp;2 - UBL'!$A33:$R724,16,FALSE)=0,"",VLOOKUP($A33,'B2B - Flux 1&amp;2 - UBL'!$A33:$R724,16,FALSE))</f>
        <v>DEMARRAGE</v>
      </c>
      <c r="P33" s="363" t="str">
        <f>IF(VLOOKUP($A33,'B2B - Flux 1&amp;2 - UBL'!$A33:$R724,17,FALSE)=0,"",VLOOKUP($A33,'B2B - Flux 1&amp;2 - UBL'!$A33:$R724,17,FALSE))</f>
        <v>G1.05
G1.06 (B2G-FT)</v>
      </c>
      <c r="Q33" s="363" t="str">
        <f>IF(VLOOKUP($A33,'B2B - Flux 1&amp;2 - UBL'!$A33:$R724,18,FALSE)=0,"",VLOOKUP($A33,'B2B - Flux 1&amp;2 - UBL'!$A33:$R724,18,FALSE))</f>
        <v/>
      </c>
      <c r="R33" s="27"/>
    </row>
    <row r="34" spans="1:18" ht="42.75">
      <c r="A34" s="36" t="s">
        <v>72</v>
      </c>
      <c r="B34" s="30" t="s">
        <v>39</v>
      </c>
      <c r="C34" s="40"/>
      <c r="D34" s="33" t="s">
        <v>73</v>
      </c>
      <c r="E34" s="33"/>
      <c r="F34" s="33"/>
      <c r="G34" s="283" t="s">
        <v>12281</v>
      </c>
      <c r="H34" s="29" t="str">
        <f>IF(VLOOKUP($A34,'B2B - Flux 1&amp;2 - UBL'!$A34:$R725,9,FALSE)=0,"",VLOOKUP($A34,'B2B - Flux 1&amp;2 - UBL'!$A34:$R725,9,FALSE))</f>
        <v>DATE</v>
      </c>
      <c r="I34" s="29" t="str">
        <f>IF(VLOOKUP($A34,'B2B - Flux 1&amp;2 - UBL'!$A34:$R725,10,FALSE)=0,"",VLOOKUP($A34,'B2B - Flux 1&amp;2 - UBL'!$A34:$R725,10,FALSE))</f>
        <v>ISO</v>
      </c>
      <c r="J34" s="29" t="str">
        <f ca="1">IF(RIGHT(CELL("nomfichier",A28),LEN(CELL("nomfichier",A28))-FIND("]",CELL("nomfichier",A28)))="B2B - Flux 1&amp;2 - UBL","AAAA-MM-JJ","AAAAMMJJ")</f>
        <v>AAAAMMJJ</v>
      </c>
      <c r="K34" s="57" t="str">
        <f>IF(VLOOKUP($A34,'B2B - Flux 1&amp;2 - UBL'!$A34:$R725,12,FALSE)=0,"",VLOOKUP($A34,'B2B - Flux 1&amp;2 - UBL'!$A34:$R725,12,FALSE))</f>
        <v/>
      </c>
      <c r="L34" s="27" t="str">
        <f>IF(VLOOKUP($A34,'B2B - Flux 1&amp;2 - UBL'!$A34:$R725,13,FALSE)=0,"",VLOOKUP($A34,'B2B - Flux 1&amp;2 - UBL'!$A34:$R725,13,FALSE))</f>
        <v>Date à laquelle la Facture antérieure a été émise.</v>
      </c>
      <c r="M34" s="27" t="str">
        <f>IF(VLOOKUP($A34,'B2B - Flux 1&amp;2 - UBL'!$A34:$R725,14,FALSE)=0,"",VLOOKUP($A34,'B2B - Flux 1&amp;2 - UBL'!$A34:$R725,14,FALSE))</f>
        <v>La Date d'émission de facture antérieure doit être fournie si l'identifiant de facture antérieure n'est pas unique.</v>
      </c>
      <c r="N34" s="356" t="str">
        <f>IF(VLOOKUP($A34,'B2B - Flux 1&amp;2 - UBL'!$A34:$R725,15,FALSE)=0,"",VLOOKUP($A34,'B2B - Flux 1&amp;2 - UBL'!$A34:$R725,15,FALSE))</f>
        <v>X</v>
      </c>
      <c r="O34" s="356" t="str">
        <f>IF(VLOOKUP($A34,'B2B - Flux 1&amp;2 - UBL'!$A34:$R725,16,FALSE)=0,"",VLOOKUP($A34,'B2B - Flux 1&amp;2 - UBL'!$A34:$R725,16,FALSE))</f>
        <v>CIBLE</v>
      </c>
      <c r="P34" s="363" t="str">
        <f>IF(VLOOKUP($A34,'B2B - Flux 1&amp;2 - UBL'!$A34:$R725,17,FALSE)=0,"",VLOOKUP($A34,'B2B - Flux 1&amp;2 - UBL'!$A34:$R725,17,FALSE))</f>
        <v>G1.09
G1.36
G1.38</v>
      </c>
      <c r="Q34" s="363" t="str">
        <f>IF(VLOOKUP($A34,'B2B - Flux 1&amp;2 - UBL'!$A34:$R725,18,FALSE)=0,"",VLOOKUP($A34,'B2B - Flux 1&amp;2 - UBL'!$A34:$R725,18,FALSE))</f>
        <v/>
      </c>
      <c r="R34" s="27"/>
    </row>
    <row r="35" spans="1:18" ht="28.5">
      <c r="A35" s="23" t="s">
        <v>75</v>
      </c>
      <c r="B35" s="30" t="s">
        <v>22</v>
      </c>
      <c r="C35" s="41" t="s">
        <v>76</v>
      </c>
      <c r="D35" s="24"/>
      <c r="E35" s="24"/>
      <c r="F35" s="24"/>
      <c r="G35" s="283" t="s">
        <v>12282</v>
      </c>
      <c r="H35" s="237" t="str">
        <f>IF(VLOOKUP($A35,'B2B - Flux 1&amp;2 - UBL'!$A35:$R726,9,FALSE)=0,"",VLOOKUP($A35,'B2B - Flux 1&amp;2 - UBL'!$A35:$R726,9,FALSE))</f>
        <v/>
      </c>
      <c r="I35" s="333" t="str">
        <f>IF(VLOOKUP($A35,'B2B - Flux 1&amp;2 - UBL'!$A35:$R726,10,FALSE)=0,"",VLOOKUP($A35,'B2B - Flux 1&amp;2 - UBL'!$A35:$R726,10,FALSE))</f>
        <v/>
      </c>
      <c r="J35" s="29" t="str">
        <f>IF(VLOOKUP($A35,'B2B - Flux 1&amp;2 - UBL'!$A35:$R726,11,FALSE)=0,"",VLOOKUP($A35,'B2B - Flux 1&amp;2 - UBL'!$A35:$R726,11,FALSE))</f>
        <v/>
      </c>
      <c r="K35" s="333" t="str">
        <f>IF(VLOOKUP($A35,'B2B - Flux 1&amp;2 - UBL'!$A35:$R726,12,FALSE)=0,"",VLOOKUP($A35,'B2B - Flux 1&amp;2 - UBL'!$A35:$R726,12,FALSE))</f>
        <v/>
      </c>
      <c r="L35" s="351" t="str">
        <f>IF(VLOOKUP($A35,'B2B - Flux 1&amp;2 - UBL'!$A35:$R726,13,FALSE)=0,"",VLOOKUP($A35,'B2B - Flux 1&amp;2 - UBL'!$A35:$R726,13,FALSE))</f>
        <v>Groupe de termes métiers fournissant des informations sur le Vendeur.</v>
      </c>
      <c r="M35" s="351" t="str">
        <f>IF(VLOOKUP($A35,'B2B - Flux 1&amp;2 - UBL'!$A35:$R726,14,FALSE)=0,"",VLOOKUP($A35,'B2B - Flux 1&amp;2 - UBL'!$A35:$R726,14,FALSE))</f>
        <v/>
      </c>
      <c r="N35" s="357" t="str">
        <f>IF(VLOOKUP($A35,'B2B - Flux 1&amp;2 - UBL'!$A35:$R726,15,FALSE)=0,"",VLOOKUP($A35,'B2B - Flux 1&amp;2 - UBL'!$A35:$R726,15,FALSE))</f>
        <v>X</v>
      </c>
      <c r="O35" s="357" t="str">
        <f>IF(VLOOKUP($A35,'B2B - Flux 1&amp;2 - UBL'!$A35:$R726,16,FALSE)=0,"",VLOOKUP($A35,'B2B - Flux 1&amp;2 - UBL'!$A35:$R726,16,FALSE))</f>
        <v>DEMARRAGE</v>
      </c>
      <c r="P35" s="365" t="str">
        <f>IF(VLOOKUP($A35,'B2B - Flux 1&amp;2 - UBL'!$A35:$R726,17,FALSE)=0,"",VLOOKUP($A35,'B2B - Flux 1&amp;2 - UBL'!$A35:$R726,17,FALSE))</f>
        <v/>
      </c>
      <c r="Q35" s="333" t="str">
        <f>IF(VLOOKUP($A35,'B2B - Flux 1&amp;2 - UBL'!$A35:$R726,18,FALSE)=0,"",VLOOKUP($A35,'B2B - Flux 1&amp;2 - UBL'!$A35:$R726,18,FALSE))</f>
        <v/>
      </c>
      <c r="R35" s="333"/>
    </row>
    <row r="36" spans="1:18" ht="57">
      <c r="A36" s="36" t="s">
        <v>77</v>
      </c>
      <c r="B36" s="30" t="s">
        <v>22</v>
      </c>
      <c r="C36" s="32"/>
      <c r="D36" s="33" t="s">
        <v>78</v>
      </c>
      <c r="E36" s="33"/>
      <c r="F36" s="34"/>
      <c r="G36" s="283" t="s">
        <v>12283</v>
      </c>
      <c r="H36" s="49" t="str">
        <f>IF(VLOOKUP($A36,'B2B - Flux 1&amp;2 - UBL'!$A36:$R727,9,FALSE)=0,"",VLOOKUP($A36,'B2B - Flux 1&amp;2 - UBL'!$A36:$R727,9,FALSE))</f>
        <v>TEXTE</v>
      </c>
      <c r="I36" s="29">
        <f>IF(VLOOKUP($A36,'B2B - Flux 1&amp;2 - UBL'!$A36:$R727,10,FALSE)=0,"",VLOOKUP($A36,'B2B - Flux 1&amp;2 - UBL'!$A36:$R727,10,FALSE))</f>
        <v>99</v>
      </c>
      <c r="J36" s="29" t="str">
        <f>IF(VLOOKUP($A36,'B2B - Flux 1&amp;2 - UBL'!$A36:$R727,11,FALSE)=0,"",VLOOKUP($A36,'B2B - Flux 1&amp;2 - UBL'!$A36:$R727,11,FALSE))</f>
        <v/>
      </c>
      <c r="K36" s="57" t="str">
        <f>IF(VLOOKUP($A36,'B2B - Flux 1&amp;2 - UBL'!$A36:$R727,12,FALSE)=0,"",VLOOKUP($A36,'B2B - Flux 1&amp;2 - UBL'!$A36:$R727,12,FALSE))</f>
        <v/>
      </c>
      <c r="L36" s="27" t="str">
        <f>IF(VLOOKUP($A36,'B2B - Flux 1&amp;2 - UBL'!$A36:$R727,13,FALSE)=0,"",VLOOKUP($A36,'B2B - Flux 1&amp;2 - UBL'!$A36:$R727,13,FALSE))</f>
        <v>Dénomination officielle complète sous laquelle le Vendeur est inscrit dans le registre national des personnes morales ou en tant qu'Assujetti, ou alors exerce ses activités en tant que personne ou groupe de personnes.</v>
      </c>
      <c r="M36" s="27" t="str">
        <f>IF(VLOOKUP($A36,'B2B - Flux 1&amp;2 - UBL'!$A36:$R727,14,FALSE)=0,"",VLOOKUP($A36,'B2B - Flux 1&amp;2 - UBL'!$A36:$R727,14,FALSE))</f>
        <v/>
      </c>
      <c r="N36" s="356" t="str">
        <f>IF(VLOOKUP($A36,'B2B - Flux 1&amp;2 - UBL'!$A36:$R727,15,FALSE)=0,"",VLOOKUP($A36,'B2B - Flux 1&amp;2 - UBL'!$A36:$R727,15,FALSE))</f>
        <v/>
      </c>
      <c r="O36" s="356" t="str">
        <f>IF(VLOOKUP($A36,'B2B - Flux 1&amp;2 - UBL'!$A36:$R727,16,FALSE)=0,"",VLOOKUP($A36,'B2B - Flux 1&amp;2 - UBL'!$A36:$R727,16,FALSE))</f>
        <v/>
      </c>
      <c r="P36" s="364" t="str">
        <f>IF(VLOOKUP($A36,'B2B - Flux 1&amp;2 - UBL'!$A36:$R727,17,FALSE)=0,"",VLOOKUP($A36,'B2B - Flux 1&amp;2 - UBL'!$A36:$R727,17,FALSE))</f>
        <v>G2.09</v>
      </c>
      <c r="Q36" s="363" t="str">
        <f>IF(VLOOKUP($A36,'B2B - Flux 1&amp;2 - UBL'!$A36:$R727,18,FALSE)=0,"",VLOOKUP($A36,'B2B - Flux 1&amp;2 - UBL'!$A36:$R727,18,FALSE))</f>
        <v/>
      </c>
      <c r="R36" s="27"/>
    </row>
    <row r="37" spans="1:18" ht="42.75">
      <c r="A37" s="36" t="s">
        <v>11797</v>
      </c>
      <c r="B37" s="30" t="s">
        <v>39</v>
      </c>
      <c r="C37" s="32"/>
      <c r="D37" s="33" t="s">
        <v>11798</v>
      </c>
      <c r="E37" s="38"/>
      <c r="F37" s="34"/>
      <c r="G37" s="283" t="s">
        <v>12284</v>
      </c>
      <c r="H37" s="49" t="str">
        <f>IF(VLOOKUP($A37,'B2B - Flux 1&amp;2 - UBL'!$A37:$R728,9,FALSE)=0,"",VLOOKUP($A37,'B2B - Flux 1&amp;2 - UBL'!$A37:$R728,9,FALSE))</f>
        <v>TEXTE</v>
      </c>
      <c r="I37" s="29">
        <f>IF(VLOOKUP($A37,'B2B - Flux 1&amp;2 - UBL'!$A37:$R728,10,FALSE)=0,"",VLOOKUP($A37,'B2B - Flux 1&amp;2 - UBL'!$A37:$R728,10,FALSE))</f>
        <v>99</v>
      </c>
      <c r="J37" s="29" t="str">
        <f>IF(VLOOKUP($A37,'B2B - Flux 1&amp;2 - UBL'!$A37:$R728,11,FALSE)=0,"",VLOOKUP($A37,'B2B - Flux 1&amp;2 - UBL'!$A37:$R728,11,FALSE))</f>
        <v/>
      </c>
      <c r="K37" s="57" t="str">
        <f>IF(VLOOKUP($A37,'B2B - Flux 1&amp;2 - UBL'!$A37:$R728,12,FALSE)=0,"",VLOOKUP($A37,'B2B - Flux 1&amp;2 - UBL'!$A37:$R728,12,FALSE))</f>
        <v/>
      </c>
      <c r="L37" s="27" t="str">
        <f>IF(VLOOKUP($A37,'B2B - Flux 1&amp;2 - UBL'!$A37:$R728,13,FALSE)=0,"",VLOOKUP($A37,'B2B - Flux 1&amp;2 - UBL'!$A37:$R728,13,FALSE))</f>
        <v>Nom sous lequel le Vendeur est connu, autre que la Raison sociale du vendeur (également appelée Dénomination commerciale).</v>
      </c>
      <c r="M37" s="27" t="str">
        <f>IF(VLOOKUP($A37,'B2B - Flux 1&amp;2 - UBL'!$A37:$R728,14,FALSE)=0,"",VLOOKUP($A37,'B2B - Flux 1&amp;2 - UBL'!$A37:$R728,14,FALSE))</f>
        <v>Elle peut être utilisée si elle diffère de la Raison sociale du Vendeur.</v>
      </c>
      <c r="N37" s="356" t="str">
        <f>IF(VLOOKUP($A37,'B2B - Flux 1&amp;2 - UBL'!$A37:$R728,15,FALSE)=0,"",VLOOKUP($A37,'B2B - Flux 1&amp;2 - UBL'!$A37:$R728,15,FALSE))</f>
        <v/>
      </c>
      <c r="O37" s="356" t="str">
        <f>IF(VLOOKUP($A37,'B2B - Flux 1&amp;2 - UBL'!$A37:$R728,16,FALSE)=0,"",VLOOKUP($A37,'B2B - Flux 1&amp;2 - UBL'!$A37:$R728,16,FALSE))</f>
        <v/>
      </c>
      <c r="P37" s="364" t="str">
        <f>IF(VLOOKUP($A37,'B2B - Flux 1&amp;2 - UBL'!$A37:$R728,17,FALSE)=0,"",VLOOKUP($A37,'B2B - Flux 1&amp;2 - UBL'!$A37:$R728,17,FALSE))</f>
        <v>G2.09</v>
      </c>
      <c r="Q37" s="363" t="str">
        <f>IF(VLOOKUP($A37,'B2B - Flux 1&amp;2 - UBL'!$A37:$R728,18,FALSE)=0,"",VLOOKUP($A37,'B2B - Flux 1&amp;2 - UBL'!$A37:$R728,18,FALSE))</f>
        <v/>
      </c>
      <c r="R37" s="27"/>
    </row>
    <row r="38" spans="1:18" ht="85.5">
      <c r="A38" s="36" t="s">
        <v>79</v>
      </c>
      <c r="B38" s="30" t="s">
        <v>53</v>
      </c>
      <c r="C38" s="32"/>
      <c r="D38" s="33" t="s">
        <v>80</v>
      </c>
      <c r="E38" s="33"/>
      <c r="F38" s="34"/>
      <c r="G38" s="283" t="s">
        <v>12285</v>
      </c>
      <c r="H38" s="49" t="str">
        <f>IF(VLOOKUP($A38,'B2B - Flux 1&amp;2 - UBL'!$A38:$R729,9,FALSE)=0,"",VLOOKUP($A38,'B2B - Flux 1&amp;2 - UBL'!$A38:$R729,9,FALSE))</f>
        <v>IDENTIFIANT</v>
      </c>
      <c r="I38" s="29">
        <f>IF(VLOOKUP($A38,'B2B - Flux 1&amp;2 - UBL'!$A38:$R729,10,FALSE)=0,"",VLOOKUP($A38,'B2B - Flux 1&amp;2 - UBL'!$A38:$R729,10,FALSE))</f>
        <v>100</v>
      </c>
      <c r="J38" s="29" t="str">
        <f>IF(VLOOKUP($A38,'B2B - Flux 1&amp;2 - UBL'!$A38:$R729,11,FALSE)=0,"",VLOOKUP($A38,'B2B - Flux 1&amp;2 - UBL'!$A38:$R729,11,FALSE))</f>
        <v/>
      </c>
      <c r="K38" s="57" t="str">
        <f>IF(VLOOKUP($A38,'B2B - Flux 1&amp;2 - UBL'!$A38:$R729,12,FALSE)=0,"",VLOOKUP($A38,'B2B - Flux 1&amp;2 - UBL'!$A38:$R729,12,FALSE))</f>
        <v>C'est le numéro de SIRET qu'il faudra à minima renseigner</v>
      </c>
      <c r="L38" s="27" t="str">
        <f>IF(VLOOKUP($A38,'B2B - Flux 1&amp;2 - UBL'!$A38:$R729,13,FALSE)=0,"",VLOOKUP($A38,'B2B - Flux 1&amp;2 - UBL'!$A38:$R729,13,FALSE))</f>
        <v>Identification du Vendeur</v>
      </c>
      <c r="M38" s="27" t="str">
        <f>IF(VLOOKUP($A38,'B2B - Flux 1&amp;2 - UBL'!$A38:$R729,14,FALSE)=0,"",VLOOKUP($A38,'B2B - Flux 1&amp;2 - UBL'!$A38:$R729,14,FALSE))</f>
        <v>Dans de nombreux systèmes, l'Identifiant du vendeur est un élément d'information clé. Plusieurs Identifiants de vendeur peuvent être attribués ou spécifiés. Toutefois, tous les identifiants sont spécifiques à un contexte et lorsqu'il y a échange de données entre des systèmes, il est important de les différencier en utilisant un schéma d'identification différent.</v>
      </c>
      <c r="N38" s="356" t="str">
        <f>IF(VLOOKUP($A38,'B2B - Flux 1&amp;2 - UBL'!$A38:$R729,15,FALSE)=0,"",VLOOKUP($A38,'B2B - Flux 1&amp;2 - UBL'!$A38:$R729,15,FALSE))</f>
        <v>X</v>
      </c>
      <c r="O38" s="356" t="str">
        <f>IF(VLOOKUP($A38,'B2B - Flux 1&amp;2 - UBL'!$A38:$R729,16,FALSE)=0,"",VLOOKUP($A38,'B2B - Flux 1&amp;2 - UBL'!$A38:$R729,16,FALSE))</f>
        <v>DEMARRAGE</v>
      </c>
      <c r="P38" s="363" t="str">
        <f>IF(VLOOKUP($A38,'B2B - Flux 1&amp;2 - UBL'!$A38:$R729,17,FALSE)=0,"",VLOOKUP($A38,'B2B - Flux 1&amp;2 - UBL'!$A38:$R729,17,FALSE))</f>
        <v>G2.20</v>
      </c>
      <c r="Q38" s="363" t="str">
        <f>IF(VLOOKUP($A38,'B2B - Flux 1&amp;2 - UBL'!$A38:$R729,18,FALSE)=0,"",VLOOKUP($A38,'B2B - Flux 1&amp;2 - UBL'!$A38:$R729,18,FALSE))</f>
        <v/>
      </c>
      <c r="R38" s="27"/>
    </row>
    <row r="39" spans="1:18" ht="42.75">
      <c r="A39" s="36" t="s">
        <v>79</v>
      </c>
      <c r="B39" s="30" t="s">
        <v>53</v>
      </c>
      <c r="C39" s="32"/>
      <c r="D39" s="33" t="s">
        <v>11927</v>
      </c>
      <c r="E39" s="33"/>
      <c r="F39" s="34"/>
      <c r="G39" s="283" t="s">
        <v>12285</v>
      </c>
      <c r="H39" s="49" t="str">
        <f>IF(VLOOKUP($A39,'B2B - Flux 1&amp;2 - UBL'!$A39:$R730,9,FALSE)=0,"",VLOOKUP($A39,'B2B - Flux 1&amp;2 - UBL'!$A39:$R730,9,FALSE))</f>
        <v>IDENTIFIANT</v>
      </c>
      <c r="I39" s="29">
        <f>IF(VLOOKUP($A39,'B2B - Flux 1&amp;2 - UBL'!$A39:$R730,10,FALSE)=0,"",VLOOKUP($A39,'B2B - Flux 1&amp;2 - UBL'!$A39:$R730,10,FALSE))</f>
        <v>5</v>
      </c>
      <c r="J39" s="29" t="str">
        <f>IF(VLOOKUP($A39,'B2B - Flux 1&amp;2 - UBL'!$A39:$R730,11,FALSE)=0,"",VLOOKUP($A39,'B2B - Flux 1&amp;2 - UBL'!$A39:$R730,11,FALSE))</f>
        <v/>
      </c>
      <c r="K39" s="57" t="str">
        <f>IF(VLOOKUP($A39,'B2B - Flux 1&amp;2 - UBL'!$A39:$R730,12,FALSE)=0,"",VLOOKUP($A39,'B2B - Flux 1&amp;2 - UBL'!$A39:$R730,12,FALSE))</f>
        <v/>
      </c>
      <c r="L39" s="27" t="str">
        <f>IF(VLOOKUP($A39,'B2B - Flux 1&amp;2 - UBL'!$A39:$R730,13,FALSE)=0,"",VLOOKUP($A39,'B2B - Flux 1&amp;2 - UBL'!$A39:$R730,13,FALSE))</f>
        <v>Identifiant du schéma de l'identifiant du vendeur.</v>
      </c>
      <c r="M39" s="27" t="str">
        <f>IF(VLOOKUP($A39,'B2B - Flux 1&amp;2 - UBL'!$A39:$R730,14,FALSE)=0,"",VLOOKUP($A39,'B2B - Flux 1&amp;2 - UBL'!$A39:$R730,14,FALSE))</f>
        <v>S'il est utilisé, l'identifiant du schéma doit être choisi parmi les entrées  de liste publiée par l'agence de maintenance ISO 6523.</v>
      </c>
      <c r="N39" s="356" t="str">
        <f>IF(VLOOKUP($A39,'B2B - Flux 1&amp;2 - UBL'!$A39:$R730,15,FALSE)=0,"",VLOOKUP($A39,'B2B - Flux 1&amp;2 - UBL'!$A39:$R730,15,FALSE))</f>
        <v>X</v>
      </c>
      <c r="O39" s="356" t="str">
        <f>IF(VLOOKUP($A39,'B2B - Flux 1&amp;2 - UBL'!$A39:$R730,16,FALSE)=0,"",VLOOKUP($A39,'B2B - Flux 1&amp;2 - UBL'!$A39:$R730,16,FALSE))</f>
        <v>DEMARRAGE</v>
      </c>
      <c r="P39" s="363" t="str">
        <f>IF(VLOOKUP($A39,'B2B - Flux 1&amp;2 - UBL'!$A39:$R730,17,FALSE)=0,"",VLOOKUP($A39,'B2B - Flux 1&amp;2 - UBL'!$A39:$R730,17,FALSE))</f>
        <v>G2.07</v>
      </c>
      <c r="Q39" s="363" t="str">
        <f>IF(VLOOKUP($A39,'B2B - Flux 1&amp;2 - UBL'!$A39:$R730,18,FALSE)=0,"",VLOOKUP($A39,'B2B - Flux 1&amp;2 - UBL'!$A39:$R730,18,FALSE))</f>
        <v/>
      </c>
      <c r="R39" s="27" t="s">
        <v>12087</v>
      </c>
    </row>
    <row r="40" spans="1:18" ht="42.75">
      <c r="A40" s="36" t="s">
        <v>81</v>
      </c>
      <c r="B40" s="30" t="s">
        <v>39</v>
      </c>
      <c r="C40" s="32"/>
      <c r="D40" s="33" t="s">
        <v>82</v>
      </c>
      <c r="E40" s="33"/>
      <c r="F40" s="34"/>
      <c r="G40" s="283" t="s">
        <v>12286</v>
      </c>
      <c r="H40" s="49" t="str">
        <f>IF(VLOOKUP($A40,'B2B - Flux 1&amp;2 - UBL'!$A40:$R731,9,FALSE)=0,"",VLOOKUP($A40,'B2B - Flux 1&amp;2 - UBL'!$A40:$R731,9,FALSE))</f>
        <v>IDENTIFIANT</v>
      </c>
      <c r="I40" s="29">
        <f>IF(VLOOKUP($A40,'B2B - Flux 1&amp;2 - UBL'!$A40:$R731,10,FALSE)=0,"",VLOOKUP($A40,'B2B - Flux 1&amp;2 - UBL'!$A40:$R731,10,FALSE))</f>
        <v>9</v>
      </c>
      <c r="J40" s="29" t="str">
        <f>IF(VLOOKUP($A40,'B2B - Flux 1&amp;2 - UBL'!$A40:$R731,11,FALSE)=0,"",VLOOKUP($A40,'B2B - Flux 1&amp;2 - UBL'!$A40:$R731,11,FALSE))</f>
        <v xml:space="preserve">CODE 0002 + SIREN
</v>
      </c>
      <c r="K40" s="57" t="str">
        <f>IF(VLOOKUP($A40,'B2B - Flux 1&amp;2 - UBL'!$A40:$R731,12,FALSE)=0,"",VLOOKUP($A40,'B2B - Flux 1&amp;2 - UBL'!$A40:$R731,12,FALSE))</f>
        <v/>
      </c>
      <c r="L40" s="27" t="str">
        <f>IF(VLOOKUP($A40,'B2B - Flux 1&amp;2 - UBL'!$A40:$R731,13,FALSE)=0,"",VLOOKUP($A40,'B2B - Flux 1&amp;2 - UBL'!$A40:$R731,13,FALSE))</f>
        <v>Identifiant délivré par un organisme d’enregistrement officiel, qui identifie le Vendeur comme une entité juridique ou une personne morale.</v>
      </c>
      <c r="M40" s="27" t="str">
        <f>IF(VLOOKUP($A40,'B2B - Flux 1&amp;2 - UBL'!$A40:$R731,14,FALSE)=0,"",VLOOKUP($A40,'B2B - Flux 1&amp;2 - UBL'!$A40:$R731,14,FALSE))</f>
        <v>Si aucun schéma d'identification n'est précisé, il devrait être connu de l'Acheteur et du Vendeur.</v>
      </c>
      <c r="N40" s="356" t="str">
        <f>IF(VLOOKUP($A40,'B2B - Flux 1&amp;2 - UBL'!$A40:$R731,15,FALSE)=0,"",VLOOKUP($A40,'B2B - Flux 1&amp;2 - UBL'!$A40:$R731,15,FALSE))</f>
        <v>X</v>
      </c>
      <c r="O40" s="356" t="str">
        <f>IF(VLOOKUP($A40,'B2B - Flux 1&amp;2 - UBL'!$A40:$R731,16,FALSE)=0,"",VLOOKUP($A40,'B2B - Flux 1&amp;2 - UBL'!$A40:$R731,16,FALSE))</f>
        <v>DEMARRAGE</v>
      </c>
      <c r="P40" s="363" t="str">
        <f>IF(VLOOKUP($A40,'B2B - Flux 1&amp;2 - UBL'!$A40:$R731,17,FALSE)=0,"",VLOOKUP($A40,'B2B - Flux 1&amp;2 - UBL'!$A40:$R731,17,FALSE))</f>
        <v>G1.61</v>
      </c>
      <c r="Q40" s="363" t="str">
        <f>IF(VLOOKUP($A40,'B2B - Flux 1&amp;2 - UBL'!$A40:$R731,18,FALSE)=0,"",VLOOKUP($A40,'B2B - Flux 1&amp;2 - UBL'!$A40:$R731,18,FALSE))</f>
        <v/>
      </c>
      <c r="R40" s="27"/>
    </row>
    <row r="41" spans="1:18" ht="45">
      <c r="A41" s="36" t="s">
        <v>84</v>
      </c>
      <c r="B41" s="30" t="s">
        <v>39</v>
      </c>
      <c r="C41" s="32"/>
      <c r="D41" s="33" t="s">
        <v>85</v>
      </c>
      <c r="E41" s="33"/>
      <c r="F41" s="34"/>
      <c r="G41" s="283" t="s">
        <v>12287</v>
      </c>
      <c r="H41" s="46" t="str">
        <f>IF(VLOOKUP($A41,'B2B - Flux 1&amp;2 - UBL'!$A41:$R732,9,FALSE)=0,"",VLOOKUP($A41,'B2B - Flux 1&amp;2 - UBL'!$A41:$R732,9,FALSE))</f>
        <v>IDENTIFIANT</v>
      </c>
      <c r="I41" s="49">
        <f>IF(VLOOKUP($A41,'B2B - Flux 1&amp;2 - UBL'!$A41:$R732,10,FALSE)=0,"",VLOOKUP($A41,'B2B - Flux 1&amp;2 - UBL'!$A41:$R732,10,FALSE))</f>
        <v>14</v>
      </c>
      <c r="J41" s="29" t="str">
        <f>IF(VLOOKUP($A41,'B2B - Flux 1&amp;2 - UBL'!$A41:$R732,11,FALSE)=0,"",VLOOKUP($A41,'B2B - Flux 1&amp;2 - UBL'!$A41:$R732,11,FALSE))</f>
        <v/>
      </c>
      <c r="K41" s="288" t="str">
        <f>IF(VLOOKUP($A41,'B2B - Flux 1&amp;2 - UBL'!$A41:$R732,12,FALSE)=0,"",VLOOKUP($A41,'B2B - Flux 1&amp;2 - UBL'!$A41:$R732,12,FALSE))</f>
        <v/>
      </c>
      <c r="L41" s="35" t="str">
        <f>IF(VLOOKUP($A41,'B2B - Flux 1&amp;2 - UBL'!$A41:$R732,13,FALSE)=0,"",VLOOKUP($A41,'B2B - Flux 1&amp;2 - UBL'!$A41:$R732,13,FALSE))</f>
        <v>Identifiant à la TVA du Vendeur (également appelé Numéro d'identification à la TVA du vendeur).</v>
      </c>
      <c r="M41" s="35" t="str">
        <f>IF(VLOOKUP($A41,'B2B - Flux 1&amp;2 - UBL'!$A41:$R732,14,FALSE)=0,"",VLOOKUP($A41,'B2B - Flux 1&amp;2 - UBL'!$A41:$R732,14,FALSE))</f>
        <v>Selon l'Article 215 de la Directive 2006/112/CE du Conseil [2], le numéro individuel d'identification à la TVA comporte un préfixe conforme à l’ISO 3166-1 alpha-2 permettant d'identifier l'État membre par lequel il a été attribué. Néanmoins, la Grèce est autorisée à utiliser le préfixe « EL ».</v>
      </c>
      <c r="N41" s="356" t="str">
        <f>IF(VLOOKUP($A41,'B2B - Flux 1&amp;2 - UBL'!$A41:$R732,15,FALSE)=0,"",VLOOKUP($A41,'B2B - Flux 1&amp;2 - UBL'!$A41:$R732,15,FALSE))</f>
        <v>X</v>
      </c>
      <c r="O41" s="356" t="str">
        <f>IF(VLOOKUP($A41,'B2B - Flux 1&amp;2 - UBL'!$A41:$R732,16,FALSE)=0,"",VLOOKUP($A41,'B2B - Flux 1&amp;2 - UBL'!$A41:$R732,16,FALSE))</f>
        <v>DEMARRAGE</v>
      </c>
      <c r="P41" s="363" t="str">
        <f>IF(VLOOKUP($A41,'B2B - Flux 1&amp;2 - UBL'!$A41:$R732,17,FALSE)=0,"",VLOOKUP($A41,'B2B - Flux 1&amp;2 - UBL'!$A41:$R732,17,FALSE))</f>
        <v>G1.41
G1.46
G1.47</v>
      </c>
      <c r="Q41" s="363" t="str">
        <f>IF(VLOOKUP($A41,'B2B - Flux 1&amp;2 - UBL'!$A41:$R732,18,FALSE)=0,"",VLOOKUP($A41,'B2B - Flux 1&amp;2 - UBL'!$A41:$R732,18,FALSE))</f>
        <v/>
      </c>
      <c r="R41" s="35"/>
    </row>
    <row r="42" spans="1:18" ht="85.5">
      <c r="A42" s="36" t="s">
        <v>11799</v>
      </c>
      <c r="B42" s="30" t="s">
        <v>39</v>
      </c>
      <c r="C42" s="47"/>
      <c r="D42" s="33" t="s">
        <v>11801</v>
      </c>
      <c r="E42" s="48"/>
      <c r="F42" s="48"/>
      <c r="G42" s="283" t="s">
        <v>12287</v>
      </c>
      <c r="H42" s="46" t="str">
        <f>IF(VLOOKUP($A42,'B2B - Flux 1&amp;2 - UBL'!$A42:$R733,9,FALSE)=0,"",VLOOKUP($A42,'B2B - Flux 1&amp;2 - UBL'!$A42:$R733,9,FALSE))</f>
        <v>IDENTIFIANT</v>
      </c>
      <c r="I42" s="49" t="str">
        <f>IF(VLOOKUP($A42,'B2B - Flux 1&amp;2 - UBL'!$A42:$R733,10,FALSE)=0,"",VLOOKUP($A42,'B2B - Flux 1&amp;2 - UBL'!$A42:$R733,10,FALSE))</f>
        <v/>
      </c>
      <c r="J42" s="29" t="str">
        <f>IF(VLOOKUP($A42,'B2B - Flux 1&amp;2 - UBL'!$A42:$R733,11,FALSE)=0,"",VLOOKUP($A42,'B2B - Flux 1&amp;2 - UBL'!$A42:$R733,11,FALSE))</f>
        <v/>
      </c>
      <c r="K42" s="57" t="str">
        <f>IF(VLOOKUP($A42,'B2B - Flux 1&amp;2 - UBL'!$A42:$R733,12,FALSE)=0,"",VLOOKUP($A42,'B2B - Flux 1&amp;2 - UBL'!$A42:$R733,12,FALSE))</f>
        <v/>
      </c>
      <c r="L42" s="27" t="str">
        <f>IF(VLOOKUP($A42,'B2B - Flux 1&amp;2 - UBL'!$A42:$R733,13,FALSE)=0,"",VLOOKUP($A42,'B2B - Flux 1&amp;2 - UBL'!$A42:$R733,13,FALSE))</f>
        <v>Référence permettant au Vendeur d'indiquer qu'il est enregistré auprès de l'administration fiscale.
Pour la France, cette donnée ne permet pas de véhiculer le n° de TVA intracommunautaire</v>
      </c>
      <c r="M42" s="27" t="str">
        <f>IF(VLOOKUP($A42,'B2B - Flux 1&amp;2 - UBL'!$A42:$R733,14,FALSE)=0,"",VLOOKUP($A42,'B2B - Flux 1&amp;2 - UBL'!$A42:$R733,14,FALSE))</f>
        <v>Cette information peut avoir une incidence sur la façon dont l'Acheteur règle le paiement (notamment en ce qui concerne les cotisations de sécurité sociale). Par exemple, dans certains pays, si le Vendeur n'est pas enregistré comme entité imposable, l'Acheteur est tenu de retenir le montant de la taxe et de le payer pour le compte du Vendeur.</v>
      </c>
      <c r="N42" s="356" t="str">
        <f>IF(VLOOKUP($A42,'B2B - Flux 1&amp;2 - UBL'!$A42:$R733,15,FALSE)=0,"",VLOOKUP($A42,'B2B - Flux 1&amp;2 - UBL'!$A42:$R733,15,FALSE))</f>
        <v/>
      </c>
      <c r="O42" s="356" t="str">
        <f>IF(VLOOKUP($A42,'B2B - Flux 1&amp;2 - UBL'!$A42:$R733,16,FALSE)=0,"",VLOOKUP($A42,'B2B - Flux 1&amp;2 - UBL'!$A42:$R733,16,FALSE))</f>
        <v/>
      </c>
      <c r="P42" s="363" t="str">
        <f>IF(VLOOKUP($A42,'B2B - Flux 1&amp;2 - UBL'!$A42:$R733,17,FALSE)=0,"",VLOOKUP($A42,'B2B - Flux 1&amp;2 - UBL'!$A42:$R733,17,FALSE))</f>
        <v/>
      </c>
      <c r="Q42" s="363" t="str">
        <f>IF(VLOOKUP($A42,'B2B - Flux 1&amp;2 - UBL'!$A42:$R733,18,FALSE)=0,"",VLOOKUP($A42,'B2B - Flux 1&amp;2 - UBL'!$A42:$R733,18,FALSE))</f>
        <v/>
      </c>
      <c r="R42" s="27"/>
    </row>
    <row r="43" spans="1:18" ht="28.5">
      <c r="A43" s="36" t="s">
        <v>86</v>
      </c>
      <c r="B43" s="30" t="s">
        <v>39</v>
      </c>
      <c r="C43" s="47"/>
      <c r="D43" s="33" t="s">
        <v>87</v>
      </c>
      <c r="E43" s="48"/>
      <c r="F43" s="48"/>
      <c r="G43" s="283" t="s">
        <v>12288</v>
      </c>
      <c r="H43" s="49" t="str">
        <f>IF(VLOOKUP($A43,'B2B - Flux 1&amp;2 - UBL'!$A43:$R734,9,FALSE)=0,"",VLOOKUP($A43,'B2B - Flux 1&amp;2 - UBL'!$A43:$R734,9,FALSE))</f>
        <v>TEXTE</v>
      </c>
      <c r="I43" s="49">
        <f>IF(VLOOKUP($A43,'B2B - Flux 1&amp;2 - UBL'!$A43:$R734,10,FALSE)=0,"",VLOOKUP($A43,'B2B - Flux 1&amp;2 - UBL'!$A43:$R734,10,FALSE))</f>
        <v>255</v>
      </c>
      <c r="J43" s="29" t="str">
        <f>IF(VLOOKUP($A43,'B2B - Flux 1&amp;2 - UBL'!$A43:$R734,11,FALSE)=0,"",VLOOKUP($A43,'B2B - Flux 1&amp;2 - UBL'!$A43:$R734,11,FALSE))</f>
        <v/>
      </c>
      <c r="K43" s="57" t="str">
        <f>IF(VLOOKUP($A43,'B2B - Flux 1&amp;2 - UBL'!$A43:$R734,12,FALSE)=0,"",VLOOKUP($A43,'B2B - Flux 1&amp;2 - UBL'!$A43:$R734,12,FALSE))</f>
        <v/>
      </c>
      <c r="L43" s="35" t="str">
        <f>IF(VLOOKUP($A43,'B2B - Flux 1&amp;2 - UBL'!$A43:$R734,13,FALSE)=0,"",VLOOKUP($A43,'B2B - Flux 1&amp;2 - UBL'!$A43:$R734,13,FALSE))</f>
        <v>Informations juridiques additionnelles sur le Vendeur.</v>
      </c>
      <c r="M43" s="35" t="str">
        <f>IF(VLOOKUP($A43,'B2B - Flux 1&amp;2 - UBL'!$A43:$R734,14,FALSE)=0,"",VLOOKUP($A43,'B2B - Flux 1&amp;2 - UBL'!$A43:$R734,14,FALSE))</f>
        <v> Exemple : capital social.</v>
      </c>
      <c r="N43" s="356" t="str">
        <f>IF(VLOOKUP($A43,'B2B - Flux 1&amp;2 - UBL'!$A43:$R734,15,FALSE)=0,"",VLOOKUP($A43,'B2B - Flux 1&amp;2 - UBL'!$A43:$R734,15,FALSE))</f>
        <v/>
      </c>
      <c r="O43" s="356" t="str">
        <f>IF(VLOOKUP($A43,'B2B - Flux 1&amp;2 - UBL'!$A43:$R734,16,FALSE)=0,"",VLOOKUP($A43,'B2B - Flux 1&amp;2 - UBL'!$A43:$R734,16,FALSE))</f>
        <v/>
      </c>
      <c r="P43" s="366" t="str">
        <f>IF(VLOOKUP($A43,'B2B - Flux 1&amp;2 - UBL'!$A43:$R734,17,FALSE)=0,"",VLOOKUP($A43,'B2B - Flux 1&amp;2 - UBL'!$A43:$R734,17,FALSE))</f>
        <v/>
      </c>
      <c r="Q43" s="363" t="str">
        <f>IF(VLOOKUP($A43,'B2B - Flux 1&amp;2 - UBL'!$A43:$R734,18,FALSE)=0,"",VLOOKUP($A43,'B2B - Flux 1&amp;2 - UBL'!$A43:$R734,18,FALSE))</f>
        <v/>
      </c>
      <c r="R43" s="35"/>
    </row>
    <row r="44" spans="1:18" ht="28.5">
      <c r="A44" s="36" t="s">
        <v>11800</v>
      </c>
      <c r="B44" s="30" t="s">
        <v>39</v>
      </c>
      <c r="C44" s="47"/>
      <c r="D44" s="50" t="s">
        <v>11802</v>
      </c>
      <c r="E44" s="48"/>
      <c r="F44" s="48"/>
      <c r="G44" s="283" t="s">
        <v>12289</v>
      </c>
      <c r="H44" s="46" t="str">
        <f>IF(VLOOKUP($A44,'B2B - Flux 1&amp;2 - UBL'!$A44:$R735,9,FALSE)=0,"",VLOOKUP($A44,'B2B - Flux 1&amp;2 - UBL'!$A44:$R735,9,FALSE))</f>
        <v>IDENTIFIANT</v>
      </c>
      <c r="I44" s="49">
        <f>IF(VLOOKUP($A44,'B2B - Flux 1&amp;2 - UBL'!$A44:$R735,10,FALSE)=0,"",VLOOKUP($A44,'B2B - Flux 1&amp;2 - UBL'!$A44:$R735,10,FALSE))</f>
        <v>50</v>
      </c>
      <c r="J44" s="29" t="str">
        <f>IF(VLOOKUP($A44,'B2B - Flux 1&amp;2 - UBL'!$A44:$R735,11,FALSE)=0,"",VLOOKUP($A44,'B2B - Flux 1&amp;2 - UBL'!$A44:$R735,11,FALSE))</f>
        <v/>
      </c>
      <c r="K44" s="57" t="str">
        <f>IF(VLOOKUP($A44,'B2B - Flux 1&amp;2 - UBL'!$A44:$R735,12,FALSE)=0,"",VLOOKUP($A44,'B2B - Flux 1&amp;2 - UBL'!$A44:$R735,12,FALSE))</f>
        <v/>
      </c>
      <c r="L44" s="35" t="str">
        <f>IF(VLOOKUP($A44,'B2B - Flux 1&amp;2 - UBL'!$A44:$R735,13,FALSE)=0,"",VLOOKUP($A44,'B2B - Flux 1&amp;2 - UBL'!$A44:$R735,13,FALSE))</f>
        <v>Identifie l'adresse électronique du Vendeur à laquelle un document commercial peut être transmis.</v>
      </c>
      <c r="M44" s="35" t="str">
        <f>IF(VLOOKUP($A44,'B2B - Flux 1&amp;2 - UBL'!$A44:$R735,14,FALSE)=0,"",VLOOKUP($A44,'B2B - Flux 1&amp;2 - UBL'!$A44:$R735,14,FALSE))</f>
        <v/>
      </c>
      <c r="N44" s="356" t="str">
        <f>IF(VLOOKUP($A44,'B2B - Flux 1&amp;2 - UBL'!$A44:$R735,15,FALSE)=0,"",VLOOKUP($A44,'B2B - Flux 1&amp;2 - UBL'!$A44:$R735,15,FALSE))</f>
        <v/>
      </c>
      <c r="O44" s="356" t="str">
        <f>IF(VLOOKUP($A44,'B2B - Flux 1&amp;2 - UBL'!$A44:$R735,16,FALSE)=0,"",VLOOKUP($A44,'B2B - Flux 1&amp;2 - UBL'!$A44:$R735,16,FALSE))</f>
        <v/>
      </c>
      <c r="P44" s="366" t="str">
        <f>IF(VLOOKUP($A44,'B2B - Flux 1&amp;2 - UBL'!$A44:$R735,17,FALSE)=0,"",VLOOKUP($A44,'B2B - Flux 1&amp;2 - UBL'!$A44:$R735,17,FALSE))</f>
        <v/>
      </c>
      <c r="Q44" s="363" t="str">
        <f>IF(VLOOKUP($A44,'B2B - Flux 1&amp;2 - UBL'!$A44:$R735,18,FALSE)=0,"",VLOOKUP($A44,'B2B - Flux 1&amp;2 - UBL'!$A44:$R735,18,FALSE))</f>
        <v/>
      </c>
      <c r="R44" s="35"/>
    </row>
    <row r="45" spans="1:18" ht="28.5">
      <c r="A45" s="36" t="s">
        <v>11800</v>
      </c>
      <c r="B45" s="30" t="s">
        <v>39</v>
      </c>
      <c r="C45" s="47"/>
      <c r="D45" s="33" t="s">
        <v>11927</v>
      </c>
      <c r="E45" s="48"/>
      <c r="F45" s="48"/>
      <c r="G45" s="283" t="s">
        <v>12289</v>
      </c>
      <c r="H45" s="46" t="str">
        <f>IF(VLOOKUP($A45,'B2B - Flux 1&amp;2 - UBL'!$A45:$R736,9,FALSE)=0,"",VLOOKUP($A45,'B2B - Flux 1&amp;2 - UBL'!$A45:$R736,9,FALSE))</f>
        <v>IDENTIFIANT</v>
      </c>
      <c r="I45" s="49" t="str">
        <f>IF(VLOOKUP($A45,'B2B - Flux 1&amp;2 - UBL'!$A45:$R736,10,FALSE)=0,"",VLOOKUP($A45,'B2B - Flux 1&amp;2 - UBL'!$A45:$R736,10,FALSE))</f>
        <v/>
      </c>
      <c r="J45" s="29" t="str">
        <f>IF(VLOOKUP($A45,'B2B - Flux 1&amp;2 - UBL'!$A45:$R736,11,FALSE)=0,"",VLOOKUP($A45,'B2B - Flux 1&amp;2 - UBL'!$A45:$R736,11,FALSE))</f>
        <v>EN16931 Codelists</v>
      </c>
      <c r="K45" s="57" t="str">
        <f>IF(VLOOKUP($A45,'B2B - Flux 1&amp;2 - UBL'!$A45:$R736,12,FALSE)=0,"",VLOOKUP($A45,'B2B - Flux 1&amp;2 - UBL'!$A45:$R736,12,FALSE))</f>
        <v/>
      </c>
      <c r="L45" s="35" t="str">
        <f>IF(VLOOKUP($A45,'B2B - Flux 1&amp;2 - UBL'!$A45:$R736,13,FALSE)=0,"",VLOOKUP($A45,'B2B - Flux 1&amp;2 - UBL'!$A45:$R736,13,FALSE))</f>
        <v>Identifie l'adresse électronique du Vendeur à laquelle un document commercial peut être transmis.</v>
      </c>
      <c r="M45" s="35" t="str">
        <f>IF(VLOOKUP($A45,'B2B - Flux 1&amp;2 - UBL'!$A45:$R736,14,FALSE)=0,"",VLOOKUP($A45,'B2B - Flux 1&amp;2 - UBL'!$A45:$R736,14,FALSE))</f>
        <v>Identifiant du schéma d'identification de l'adresse électronique du vendeur</v>
      </c>
      <c r="N45" s="356" t="str">
        <f>IF(VLOOKUP($A45,'B2B - Flux 1&amp;2 - UBL'!$A45:$R736,15,FALSE)=0,"",VLOOKUP($A45,'B2B - Flux 1&amp;2 - UBL'!$A45:$R736,15,FALSE))</f>
        <v/>
      </c>
      <c r="O45" s="356" t="str">
        <f>IF(VLOOKUP($A45,'B2B - Flux 1&amp;2 - UBL'!$A45:$R736,16,FALSE)=0,"",VLOOKUP($A45,'B2B - Flux 1&amp;2 - UBL'!$A45:$R736,16,FALSE))</f>
        <v/>
      </c>
      <c r="P45" s="363" t="str">
        <f>IF(VLOOKUP($A45,'B2B - Flux 1&amp;2 - UBL'!$A45:$R736,17,FALSE)=0,"",VLOOKUP($A45,'B2B - Flux 1&amp;2 - UBL'!$A45:$R736,17,FALSE))</f>
        <v/>
      </c>
      <c r="Q45" s="333" t="str">
        <f>IF(VLOOKUP($A45,'B2B - Flux 1&amp;2 - UBL'!$A45:$R736,18,FALSE)=0,"",VLOOKUP($A45,'B2B - Flux 1&amp;2 - UBL'!$A45:$R736,18,FALSE))</f>
        <v/>
      </c>
      <c r="R45" s="35"/>
    </row>
    <row r="46" spans="1:18" ht="28.5">
      <c r="A46" s="36" t="s">
        <v>88</v>
      </c>
      <c r="B46" s="30" t="s">
        <v>22</v>
      </c>
      <c r="C46" s="32"/>
      <c r="D46" s="50" t="s">
        <v>89</v>
      </c>
      <c r="E46" s="33"/>
      <c r="F46" s="33"/>
      <c r="G46" s="283" t="s">
        <v>12290</v>
      </c>
      <c r="H46" s="237" t="str">
        <f>IF(VLOOKUP($A46,'B2B - Flux 1&amp;2 - UBL'!$A46:$R737,9,FALSE)=0,"",VLOOKUP($A46,'B2B - Flux 1&amp;2 - UBL'!$A46:$R737,9,FALSE))</f>
        <v/>
      </c>
      <c r="I46" s="333" t="str">
        <f>IF(VLOOKUP($A46,'B2B - Flux 1&amp;2 - UBL'!$A46:$R737,10,FALSE)=0,"",VLOOKUP($A46,'B2B - Flux 1&amp;2 - UBL'!$A46:$R737,10,FALSE))</f>
        <v/>
      </c>
      <c r="J46" s="29" t="str">
        <f>IF(VLOOKUP($A46,'B2B - Flux 1&amp;2 - UBL'!$A46:$R737,11,FALSE)=0,"",VLOOKUP($A46,'B2B - Flux 1&amp;2 - UBL'!$A46:$R737,11,FALSE))</f>
        <v/>
      </c>
      <c r="K46" s="333" t="str">
        <f>IF(VLOOKUP($A46,'B2B - Flux 1&amp;2 - UBL'!$A46:$R737,12,FALSE)=0,"",VLOOKUP($A46,'B2B - Flux 1&amp;2 - UBL'!$A46:$R737,12,FALSE))</f>
        <v/>
      </c>
      <c r="L46" s="351" t="str">
        <f>IF(VLOOKUP($A46,'B2B - Flux 1&amp;2 - UBL'!$A46:$R737,13,FALSE)=0,"",VLOOKUP($A46,'B2B - Flux 1&amp;2 - UBL'!$A46:$R737,13,FALSE))</f>
        <v>Groupe de termes métiers fournissant des informations sur l'adresse du Vendeur.</v>
      </c>
      <c r="M46" s="351" t="str">
        <f>IF(VLOOKUP($A46,'B2B - Flux 1&amp;2 - UBL'!$A46:$R737,14,FALSE)=0,"",VLOOKUP($A46,'B2B - Flux 1&amp;2 - UBL'!$A46:$R737,14,FALSE))</f>
        <v>Les éléments pertinents de l'adresse doivent être remplis pour se conformer aux exigences légales.</v>
      </c>
      <c r="N46" s="357" t="str">
        <f>IF(VLOOKUP($A46,'B2B - Flux 1&amp;2 - UBL'!$A46:$R737,15,FALSE)=0,"",VLOOKUP($A46,'B2B - Flux 1&amp;2 - UBL'!$A46:$R737,15,FALSE))</f>
        <v>X</v>
      </c>
      <c r="O46" s="357" t="str">
        <f>IF(VLOOKUP($A46,'B2B - Flux 1&amp;2 - UBL'!$A46:$R737,16,FALSE)=0,"",VLOOKUP($A46,'B2B - Flux 1&amp;2 - UBL'!$A46:$R737,16,FALSE))</f>
        <v>DEMARRAGE</v>
      </c>
      <c r="P46" s="365" t="str">
        <f>IF(VLOOKUP($A46,'B2B - Flux 1&amp;2 - UBL'!$A46:$R737,17,FALSE)=0,"",VLOOKUP($A46,'B2B - Flux 1&amp;2 - UBL'!$A46:$R737,17,FALSE))</f>
        <v/>
      </c>
      <c r="Q46" s="333" t="str">
        <f>IF(VLOOKUP($A46,'B2B - Flux 1&amp;2 - UBL'!$A46:$R737,18,FALSE)=0,"",VLOOKUP($A46,'B2B - Flux 1&amp;2 - UBL'!$A46:$R737,18,FALSE))</f>
        <v/>
      </c>
      <c r="R46" s="333"/>
    </row>
    <row r="47" spans="1:18" ht="28.5">
      <c r="A47" s="45" t="s">
        <v>91</v>
      </c>
      <c r="B47" s="30" t="s">
        <v>39</v>
      </c>
      <c r="C47" s="32"/>
      <c r="D47" s="51"/>
      <c r="E47" s="300" t="s">
        <v>92</v>
      </c>
      <c r="F47" s="52"/>
      <c r="G47" s="283" t="s">
        <v>12291</v>
      </c>
      <c r="H47" s="49" t="str">
        <f>IF(VLOOKUP($A47,'B2B - Flux 1&amp;2 - UBL'!$A47:$R738,9,FALSE)=0,"",VLOOKUP($A47,'B2B - Flux 1&amp;2 - UBL'!$A47:$R738,9,FALSE))</f>
        <v>TEXTE</v>
      </c>
      <c r="I47" s="29">
        <f>IF(VLOOKUP($A47,'B2B - Flux 1&amp;2 - UBL'!$A47:$R738,10,FALSE)=0,"",VLOOKUP($A47,'B2B - Flux 1&amp;2 - UBL'!$A47:$R738,10,FALSE))</f>
        <v>255</v>
      </c>
      <c r="J47" s="29" t="str">
        <f>IF(VLOOKUP($A47,'B2B - Flux 1&amp;2 - UBL'!$A47:$R738,11,FALSE)=0,"",VLOOKUP($A47,'B2B - Flux 1&amp;2 - UBL'!$A47:$R738,11,FALSE))</f>
        <v/>
      </c>
      <c r="K47" s="57" t="str">
        <f>IF(VLOOKUP($A47,'B2B - Flux 1&amp;2 - UBL'!$A47:$R738,12,FALSE)=0,"",VLOOKUP($A47,'B2B - Flux 1&amp;2 - UBL'!$A47:$R738,12,FALSE))</f>
        <v/>
      </c>
      <c r="L47" s="27" t="str">
        <f>IF(VLOOKUP($A47,'B2B - Flux 1&amp;2 - UBL'!$A47:$R738,13,FALSE)=0,"",VLOOKUP($A47,'B2B - Flux 1&amp;2 - UBL'!$A47:$R738,13,FALSE))</f>
        <v>Ligne principale d'une adresse.</v>
      </c>
      <c r="M47" s="27" t="str">
        <f>IF(VLOOKUP($A47,'B2B - Flux 1&amp;2 - UBL'!$A47:$R738,14,FALSE)=0,"",VLOOKUP($A47,'B2B - Flux 1&amp;2 - UBL'!$A47:$R738,14,FALSE))</f>
        <v>Généralement, le nom et le numéro de la rue ou la boîte postale.</v>
      </c>
      <c r="N47" s="356" t="str">
        <f>IF(VLOOKUP($A47,'B2B - Flux 1&amp;2 - UBL'!$A47:$R738,15,FALSE)=0,"",VLOOKUP($A47,'B2B - Flux 1&amp;2 - UBL'!$A47:$R738,15,FALSE))</f>
        <v>X</v>
      </c>
      <c r="O47" s="356" t="str">
        <f>IF(VLOOKUP($A47,'B2B - Flux 1&amp;2 - UBL'!$A47:$R738,16,FALSE)=0,"",VLOOKUP($A47,'B2B - Flux 1&amp;2 - UBL'!$A47:$R738,16,FALSE))</f>
        <v>DEMARRAGE</v>
      </c>
      <c r="P47" s="363" t="str">
        <f>IF(VLOOKUP($A47,'B2B - Flux 1&amp;2 - UBL'!$A47:$R738,17,FALSE)=0,"",VLOOKUP($A47,'B2B - Flux 1&amp;2 - UBL'!$A47:$R738,17,FALSE))</f>
        <v/>
      </c>
      <c r="Q47" s="363" t="str">
        <f>IF(VLOOKUP($A47,'B2B - Flux 1&amp;2 - UBL'!$A47:$R738,18,FALSE)=0,"",VLOOKUP($A47,'B2B - Flux 1&amp;2 - UBL'!$A47:$R738,18,FALSE))</f>
        <v/>
      </c>
      <c r="R47" s="27"/>
    </row>
    <row r="48" spans="1:18" ht="28.5">
      <c r="A48" s="45" t="s">
        <v>94</v>
      </c>
      <c r="B48" s="30" t="s">
        <v>39</v>
      </c>
      <c r="C48" s="32"/>
      <c r="D48" s="51"/>
      <c r="E48" s="300" t="s">
        <v>95</v>
      </c>
      <c r="F48" s="52"/>
      <c r="G48" s="283" t="s">
        <v>12292</v>
      </c>
      <c r="H48" s="49" t="str">
        <f>IF(VLOOKUP($A48,'B2B - Flux 1&amp;2 - UBL'!$A48:$R739,9,FALSE)=0,"",VLOOKUP($A48,'B2B - Flux 1&amp;2 - UBL'!$A48:$R739,9,FALSE))</f>
        <v>TEXTE</v>
      </c>
      <c r="I48" s="29">
        <f>IF(VLOOKUP($A48,'B2B - Flux 1&amp;2 - UBL'!$A48:$R739,10,FALSE)=0,"",VLOOKUP($A48,'B2B - Flux 1&amp;2 - UBL'!$A48:$R739,10,FALSE))</f>
        <v>255</v>
      </c>
      <c r="J48" s="29" t="str">
        <f>IF(VLOOKUP($A48,'B2B - Flux 1&amp;2 - UBL'!$A48:$R739,11,FALSE)=0,"",VLOOKUP($A48,'B2B - Flux 1&amp;2 - UBL'!$A48:$R739,11,FALSE))</f>
        <v/>
      </c>
      <c r="K48" s="57" t="str">
        <f>IF(VLOOKUP($A48,'B2B - Flux 1&amp;2 - UBL'!$A48:$R739,12,FALSE)=0,"",VLOOKUP($A48,'B2B - Flux 1&amp;2 - UBL'!$A48:$R739,12,FALSE))</f>
        <v/>
      </c>
      <c r="L48" s="27" t="str">
        <f>IF(VLOOKUP($A48,'B2B - Flux 1&amp;2 - UBL'!$A48:$R739,13,FALSE)=0,"",VLOOKUP($A48,'B2B - Flux 1&amp;2 - UBL'!$A48:$R739,13,FALSE))</f>
        <v>Ligne supplémentaire d'une adresse, qui peut être utilisée pour donner des précisions et compléter la ligne principale.</v>
      </c>
      <c r="M48" s="27" t="str">
        <f>IF(VLOOKUP($A48,'B2B - Flux 1&amp;2 - UBL'!$A48:$R739,14,FALSE)=0,"",VLOOKUP($A48,'B2B - Flux 1&amp;2 - UBL'!$A48:$R739,14,FALSE))</f>
        <v/>
      </c>
      <c r="N48" s="356" t="str">
        <f>IF(VLOOKUP($A48,'B2B - Flux 1&amp;2 - UBL'!$A48:$R739,15,FALSE)=0,"",VLOOKUP($A48,'B2B - Flux 1&amp;2 - UBL'!$A48:$R739,15,FALSE))</f>
        <v>X</v>
      </c>
      <c r="O48" s="356" t="str">
        <f>IF(VLOOKUP($A48,'B2B - Flux 1&amp;2 - UBL'!$A48:$R739,16,FALSE)=0,"",VLOOKUP($A48,'B2B - Flux 1&amp;2 - UBL'!$A48:$R739,16,FALSE))</f>
        <v>DEMARRAGE</v>
      </c>
      <c r="P48" s="363" t="str">
        <f>IF(VLOOKUP($A48,'B2B - Flux 1&amp;2 - UBL'!$A48:$R739,17,FALSE)=0,"",VLOOKUP($A48,'B2B - Flux 1&amp;2 - UBL'!$A48:$R739,17,FALSE))</f>
        <v/>
      </c>
      <c r="Q48" s="363" t="str">
        <f>IF(VLOOKUP($A48,'B2B - Flux 1&amp;2 - UBL'!$A48:$R739,18,FALSE)=0,"",VLOOKUP($A48,'B2B - Flux 1&amp;2 - UBL'!$A48:$R739,18,FALSE))</f>
        <v/>
      </c>
      <c r="R48" s="27"/>
    </row>
    <row r="49" spans="1:18" ht="28.5">
      <c r="A49" s="45" t="s">
        <v>96</v>
      </c>
      <c r="B49" s="30" t="s">
        <v>39</v>
      </c>
      <c r="C49" s="32"/>
      <c r="D49" s="51"/>
      <c r="E49" s="300" t="s">
        <v>97</v>
      </c>
      <c r="F49" s="52"/>
      <c r="G49" s="283" t="s">
        <v>12293</v>
      </c>
      <c r="H49" s="49" t="str">
        <f>IF(VLOOKUP($A49,'B2B - Flux 1&amp;2 - UBL'!$A49:$R740,9,FALSE)=0,"",VLOOKUP($A49,'B2B - Flux 1&amp;2 - UBL'!$A49:$R740,9,FALSE))</f>
        <v>TEXTE</v>
      </c>
      <c r="I49" s="29">
        <f>IF(VLOOKUP($A49,'B2B - Flux 1&amp;2 - UBL'!$A49:$R740,10,FALSE)=0,"",VLOOKUP($A49,'B2B - Flux 1&amp;2 - UBL'!$A49:$R740,10,FALSE))</f>
        <v>255</v>
      </c>
      <c r="J49" s="29" t="str">
        <f>IF(VLOOKUP($A49,'B2B - Flux 1&amp;2 - UBL'!$A49:$R740,11,FALSE)=0,"",VLOOKUP($A49,'B2B - Flux 1&amp;2 - UBL'!$A49:$R740,11,FALSE))</f>
        <v/>
      </c>
      <c r="K49" s="57" t="str">
        <f>IF(VLOOKUP($A49,'B2B - Flux 1&amp;2 - UBL'!$A49:$R740,12,FALSE)=0,"",VLOOKUP($A49,'B2B - Flux 1&amp;2 - UBL'!$A49:$R740,12,FALSE))</f>
        <v/>
      </c>
      <c r="L49" s="27" t="str">
        <f>IF(VLOOKUP($A49,'B2B - Flux 1&amp;2 - UBL'!$A49:$R740,13,FALSE)=0,"",VLOOKUP($A49,'B2B - Flux 1&amp;2 - UBL'!$A49:$R740,13,FALSE))</f>
        <v>Ligne supplémentaire d'une adresse, qui peut être utilisée pour donner des précisions et compléter la ligne principale.</v>
      </c>
      <c r="M49" s="27" t="str">
        <f>IF(VLOOKUP($A49,'B2B - Flux 1&amp;2 - UBL'!$A49:$R740,14,FALSE)=0,"",VLOOKUP($A49,'B2B - Flux 1&amp;2 - UBL'!$A49:$R740,14,FALSE))</f>
        <v/>
      </c>
      <c r="N49" s="356" t="str">
        <f>IF(VLOOKUP($A49,'B2B - Flux 1&amp;2 - UBL'!$A49:$R740,15,FALSE)=0,"",VLOOKUP($A49,'B2B - Flux 1&amp;2 - UBL'!$A49:$R740,15,FALSE))</f>
        <v>X</v>
      </c>
      <c r="O49" s="356" t="str">
        <f>IF(VLOOKUP($A49,'B2B - Flux 1&amp;2 - UBL'!$A49:$R740,16,FALSE)=0,"",VLOOKUP($A49,'B2B - Flux 1&amp;2 - UBL'!$A49:$R740,16,FALSE))</f>
        <v>DEMARRAGE</v>
      </c>
      <c r="P49" s="363" t="str">
        <f>IF(VLOOKUP($A49,'B2B - Flux 1&amp;2 - UBL'!$A49:$R740,17,FALSE)=0,"",VLOOKUP($A49,'B2B - Flux 1&amp;2 - UBL'!$A49:$R740,17,FALSE))</f>
        <v/>
      </c>
      <c r="Q49" s="363" t="str">
        <f>IF(VLOOKUP($A49,'B2B - Flux 1&amp;2 - UBL'!$A49:$R740,18,FALSE)=0,"",VLOOKUP($A49,'B2B - Flux 1&amp;2 - UBL'!$A49:$R740,18,FALSE))</f>
        <v/>
      </c>
      <c r="R49" s="27"/>
    </row>
    <row r="50" spans="1:18" ht="28.5">
      <c r="A50" s="45" t="s">
        <v>98</v>
      </c>
      <c r="B50" s="30" t="s">
        <v>39</v>
      </c>
      <c r="C50" s="32"/>
      <c r="D50" s="51"/>
      <c r="E50" s="301" t="s">
        <v>99</v>
      </c>
      <c r="F50" s="52"/>
      <c r="G50" s="283" t="s">
        <v>12294</v>
      </c>
      <c r="H50" s="49" t="str">
        <f>IF(VLOOKUP($A50,'B2B - Flux 1&amp;2 - UBL'!$A50:$R741,9,FALSE)=0,"",VLOOKUP($A50,'B2B - Flux 1&amp;2 - UBL'!$A50:$R741,9,FALSE))</f>
        <v>TEXTE</v>
      </c>
      <c r="I50" s="29">
        <f>IF(VLOOKUP($A50,'B2B - Flux 1&amp;2 - UBL'!$A50:$R741,10,FALSE)=0,"",VLOOKUP($A50,'B2B - Flux 1&amp;2 - UBL'!$A50:$R741,10,FALSE))</f>
        <v>255</v>
      </c>
      <c r="J50" s="29" t="str">
        <f>IF(VLOOKUP($A50,'B2B - Flux 1&amp;2 - UBL'!$A50:$R741,11,FALSE)=0,"",VLOOKUP($A50,'B2B - Flux 1&amp;2 - UBL'!$A50:$R741,11,FALSE))</f>
        <v/>
      </c>
      <c r="K50" s="57" t="str">
        <f>IF(VLOOKUP($A50,'B2B - Flux 1&amp;2 - UBL'!$A50:$R741,12,FALSE)=0,"",VLOOKUP($A50,'B2B - Flux 1&amp;2 - UBL'!$A50:$R741,12,FALSE))</f>
        <v/>
      </c>
      <c r="L50" s="27" t="str">
        <f>IF(VLOOKUP($A50,'B2B - Flux 1&amp;2 - UBL'!$A50:$R741,13,FALSE)=0,"",VLOOKUP($A50,'B2B - Flux 1&amp;2 - UBL'!$A50:$R741,13,FALSE))</f>
        <v>Nom usuel de la commune, ville ou village, dans laquelle se trouve l'adresse du Vendeur.</v>
      </c>
      <c r="M50" s="27" t="str">
        <f>IF(VLOOKUP($A50,'B2B - Flux 1&amp;2 - UBL'!$A50:$R741,14,FALSE)=0,"",VLOOKUP($A50,'B2B - Flux 1&amp;2 - UBL'!$A50:$R741,14,FALSE))</f>
        <v/>
      </c>
      <c r="N50" s="356" t="str">
        <f>IF(VLOOKUP($A50,'B2B - Flux 1&amp;2 - UBL'!$A50:$R741,15,FALSE)=0,"",VLOOKUP($A50,'B2B - Flux 1&amp;2 - UBL'!$A50:$R741,15,FALSE))</f>
        <v>X</v>
      </c>
      <c r="O50" s="356" t="str">
        <f>IF(VLOOKUP($A50,'B2B - Flux 1&amp;2 - UBL'!$A50:$R741,16,FALSE)=0,"",VLOOKUP($A50,'B2B - Flux 1&amp;2 - UBL'!$A50:$R741,16,FALSE))</f>
        <v>DEMARRAGE</v>
      </c>
      <c r="P50" s="363" t="str">
        <f>IF(VLOOKUP($A50,'B2B - Flux 1&amp;2 - UBL'!$A50:$R741,17,FALSE)=0,"",VLOOKUP($A50,'B2B - Flux 1&amp;2 - UBL'!$A50:$R741,17,FALSE))</f>
        <v/>
      </c>
      <c r="Q50" s="363" t="str">
        <f>IF(VLOOKUP($A50,'B2B - Flux 1&amp;2 - UBL'!$A50:$R741,18,FALSE)=0,"",VLOOKUP($A50,'B2B - Flux 1&amp;2 - UBL'!$A50:$R741,18,FALSE))</f>
        <v/>
      </c>
      <c r="R50" s="27"/>
    </row>
    <row r="51" spans="1:18" ht="28.5">
      <c r="A51" s="45" t="s">
        <v>101</v>
      </c>
      <c r="B51" s="30" t="s">
        <v>39</v>
      </c>
      <c r="C51" s="32"/>
      <c r="D51" s="51"/>
      <c r="E51" s="300" t="s">
        <v>102</v>
      </c>
      <c r="F51" s="52"/>
      <c r="G51" s="283" t="s">
        <v>12295</v>
      </c>
      <c r="H51" s="49" t="str">
        <f>IF(VLOOKUP($A51,'B2B - Flux 1&amp;2 - UBL'!$A51:$R742,9,FALSE)=0,"",VLOOKUP($A51,'B2B - Flux 1&amp;2 - UBL'!$A51:$R742,9,FALSE))</f>
        <v>TEXTE</v>
      </c>
      <c r="I51" s="29">
        <f>IF(VLOOKUP($A51,'B2B - Flux 1&amp;2 - UBL'!$A51:$R742,10,FALSE)=0,"",VLOOKUP($A51,'B2B - Flux 1&amp;2 - UBL'!$A51:$R742,10,FALSE))</f>
        <v>10</v>
      </c>
      <c r="J51" s="29" t="str">
        <f>IF(VLOOKUP($A51,'B2B - Flux 1&amp;2 - UBL'!$A51:$R742,11,FALSE)=0,"",VLOOKUP($A51,'B2B - Flux 1&amp;2 - UBL'!$A51:$R742,11,FALSE))</f>
        <v/>
      </c>
      <c r="K51" s="57" t="str">
        <f>IF(VLOOKUP($A51,'B2B - Flux 1&amp;2 - UBL'!$A51:$R742,12,FALSE)=0,"",VLOOKUP($A51,'B2B - Flux 1&amp;2 - UBL'!$A51:$R742,12,FALSE))</f>
        <v/>
      </c>
      <c r="L51" s="27" t="str">
        <f>IF(VLOOKUP($A51,'B2B - Flux 1&amp;2 - UBL'!$A51:$R742,13,FALSE)=0,"",VLOOKUP($A51,'B2B - Flux 1&amp;2 - UBL'!$A51:$R742,13,FALSE))</f>
        <v>Identifiant d'un groupe adressable de propriétés, conforme au service postal concerné.</v>
      </c>
      <c r="M51" s="27" t="str">
        <f>IF(VLOOKUP($A51,'B2B - Flux 1&amp;2 - UBL'!$A51:$R742,14,FALSE)=0,"",VLOOKUP($A51,'B2B - Flux 1&amp;2 - UBL'!$A51:$R742,14,FALSE))</f>
        <v>Exemple : code postal ou numéro postal d'acheminement.</v>
      </c>
      <c r="N51" s="356" t="str">
        <f>IF(VLOOKUP($A51,'B2B - Flux 1&amp;2 - UBL'!$A51:$R742,15,FALSE)=0,"",VLOOKUP($A51,'B2B - Flux 1&amp;2 - UBL'!$A51:$R742,15,FALSE))</f>
        <v>X</v>
      </c>
      <c r="O51" s="356" t="str">
        <f>IF(VLOOKUP($A51,'B2B - Flux 1&amp;2 - UBL'!$A51:$R742,16,FALSE)=0,"",VLOOKUP($A51,'B2B - Flux 1&amp;2 - UBL'!$A51:$R742,16,FALSE))</f>
        <v>DEMARRAGE</v>
      </c>
      <c r="P51" s="363" t="str">
        <f>IF(VLOOKUP($A51,'B2B - Flux 1&amp;2 - UBL'!$A51:$R742,17,FALSE)=0,"",VLOOKUP($A51,'B2B - Flux 1&amp;2 - UBL'!$A51:$R742,17,FALSE))</f>
        <v/>
      </c>
      <c r="Q51" s="363" t="str">
        <f>IF(VLOOKUP($A51,'B2B - Flux 1&amp;2 - UBL'!$A51:$R742,18,FALSE)=0,"",VLOOKUP($A51,'B2B - Flux 1&amp;2 - UBL'!$A51:$R742,18,FALSE))</f>
        <v/>
      </c>
      <c r="R51" s="27"/>
    </row>
    <row r="52" spans="1:18" ht="42.75">
      <c r="A52" s="43" t="s">
        <v>104</v>
      </c>
      <c r="B52" s="30" t="s">
        <v>39</v>
      </c>
      <c r="C52" s="32"/>
      <c r="D52" s="51"/>
      <c r="E52" s="300" t="s">
        <v>105</v>
      </c>
      <c r="F52" s="54"/>
      <c r="G52" s="283" t="s">
        <v>12296</v>
      </c>
      <c r="H52" s="49" t="str">
        <f>IF(VLOOKUP($A52,'B2B - Flux 1&amp;2 - UBL'!$A52:$R743,9,FALSE)=0,"",VLOOKUP($A52,'B2B - Flux 1&amp;2 - UBL'!$A52:$R743,9,FALSE))</f>
        <v>TEXTE</v>
      </c>
      <c r="I52" s="29">
        <f>IF(VLOOKUP($A52,'B2B - Flux 1&amp;2 - UBL'!$A52:$R743,10,FALSE)=0,"",VLOOKUP($A52,'B2B - Flux 1&amp;2 - UBL'!$A52:$R743,10,FALSE))</f>
        <v>255</v>
      </c>
      <c r="J52" s="29" t="str">
        <f>IF(VLOOKUP($A52,'B2B - Flux 1&amp;2 - UBL'!$A52:$R743,11,FALSE)=0,"",VLOOKUP($A52,'B2B - Flux 1&amp;2 - UBL'!$A52:$R743,11,FALSE))</f>
        <v/>
      </c>
      <c r="K52" s="56" t="str">
        <f>IF(VLOOKUP($A52,'B2B - Flux 1&amp;2 - UBL'!$A52:$R743,12,FALSE)=0,"",VLOOKUP($A52,'B2B - Flux 1&amp;2 - UBL'!$A52:$R743,12,FALSE))</f>
        <v/>
      </c>
      <c r="L52" s="27" t="str">
        <f>IF(VLOOKUP($A52,'B2B - Flux 1&amp;2 - UBL'!$A52:$R743,13,FALSE)=0,"",VLOOKUP($A52,'B2B - Flux 1&amp;2 - UBL'!$A52:$R743,13,FALSE))</f>
        <v>Subdivision d'un pays.</v>
      </c>
      <c r="M52" s="27" t="str">
        <f>IF(VLOOKUP($A52,'B2B - Flux 1&amp;2 - UBL'!$A52:$R743,14,FALSE)=0,"",VLOOKUP($A52,'B2B - Flux 1&amp;2 - UBL'!$A52:$R743,14,FALSE))</f>
        <v>Exemple : région, comté, état, province, etc.</v>
      </c>
      <c r="N52" s="356" t="str">
        <f>IF(VLOOKUP($A52,'B2B - Flux 1&amp;2 - UBL'!$A52:$R743,15,FALSE)=0,"",VLOOKUP($A52,'B2B - Flux 1&amp;2 - UBL'!$A52:$R743,15,FALSE))</f>
        <v>X</v>
      </c>
      <c r="O52" s="356" t="str">
        <f>IF(VLOOKUP($A52,'B2B - Flux 1&amp;2 - UBL'!$A52:$R743,16,FALSE)=0,"",VLOOKUP($A52,'B2B - Flux 1&amp;2 - UBL'!$A52:$R743,16,FALSE))</f>
        <v>DEMARRAGE</v>
      </c>
      <c r="P52" s="363" t="str">
        <f>IF(VLOOKUP($A52,'B2B - Flux 1&amp;2 - UBL'!$A52:$R743,17,FALSE)=0,"",VLOOKUP($A52,'B2B - Flux 1&amp;2 - UBL'!$A52:$R743,17,FALSE))</f>
        <v/>
      </c>
      <c r="Q52" s="363" t="str">
        <f>IF(VLOOKUP($A52,'B2B - Flux 1&amp;2 - UBL'!$A52:$R743,18,FALSE)=0,"",VLOOKUP($A52,'B2B - Flux 1&amp;2 - UBL'!$A52:$R743,18,FALSE))</f>
        <v/>
      </c>
      <c r="R52" s="27"/>
    </row>
    <row r="53" spans="1:18" ht="71.25">
      <c r="A53" s="43" t="s">
        <v>107</v>
      </c>
      <c r="B53" s="30" t="s">
        <v>22</v>
      </c>
      <c r="C53" s="32"/>
      <c r="D53" s="51"/>
      <c r="E53" s="300" t="s">
        <v>108</v>
      </c>
      <c r="F53" s="54"/>
      <c r="G53" s="283" t="s">
        <v>12297</v>
      </c>
      <c r="H53" s="49" t="str">
        <f>IF(VLOOKUP($A53,'B2B - Flux 1&amp;2 - UBL'!$A53:$R744,9,FALSE)=0,"",VLOOKUP($A53,'B2B - Flux 1&amp;2 - UBL'!$A53:$R744,9,FALSE))</f>
        <v>CODE</v>
      </c>
      <c r="I53" s="29">
        <f>IF(VLOOKUP($A53,'B2B - Flux 1&amp;2 - UBL'!$A53:$R744,10,FALSE)=0,"",VLOOKUP($A53,'B2B - Flux 1&amp;2 - UBL'!$A53:$R744,10,FALSE))</f>
        <v>2</v>
      </c>
      <c r="J53" s="29" t="str">
        <f>IF(VLOOKUP($A53,'B2B - Flux 1&amp;2 - UBL'!$A53:$R744,11,FALSE)=0,"",VLOOKUP($A53,'B2B - Flux 1&amp;2 - UBL'!$A53:$R744,11,FALSE))</f>
        <v>ISO 3166</v>
      </c>
      <c r="K53" s="57" t="str">
        <f>IF(VLOOKUP($A53,'B2B - Flux 1&amp;2 - UBL'!$A53:$R744,12,FALSE)=0,"",VLOOKUP($A53,'B2B - Flux 1&amp;2 - UBL'!$A53:$R744,12,FALSE))</f>
        <v/>
      </c>
      <c r="L53" s="27" t="str">
        <f>IF(VLOOKUP($A53,'B2B - Flux 1&amp;2 - UBL'!$A53:$R744,13,FALSE)=0,"",VLOOKUP($A53,'B2B - Flux 1&amp;2 - UBL'!$A53:$R744,13,FALSE))</f>
        <v>Code d'identification du pays.</v>
      </c>
      <c r="M53" s="27" t="str">
        <f>IF(VLOOKUP($A53,'B2B - Flux 1&amp;2 - UBL'!$A53:$R744,14,FALSE)=0,"",VLOOKUP($A53,'B2B - Flux 1&amp;2 - UBL'!$A53:$R744,14,FALSE))</f>
        <v>Les listes de pays valides sont enregistrées auprès de l'Agence de maintenance de la norme ISO 3166-1 « Codes pour la représentation des noms de pays et de leurs subdivisions ». Il est recommandé d'utiliser la représentation alpha-2.</v>
      </c>
      <c r="N53" s="356" t="str">
        <f>IF(VLOOKUP($A53,'B2B - Flux 1&amp;2 - UBL'!$A53:$R744,15,FALSE)=0,"",VLOOKUP($A53,'B2B - Flux 1&amp;2 - UBL'!$A53:$R744,15,FALSE))</f>
        <v>X</v>
      </c>
      <c r="O53" s="356" t="str">
        <f>IF(VLOOKUP($A53,'B2B - Flux 1&amp;2 - UBL'!$A53:$R744,16,FALSE)=0,"",VLOOKUP($A53,'B2B - Flux 1&amp;2 - UBL'!$A53:$R744,16,FALSE))</f>
        <v>DEMARRAGE</v>
      </c>
      <c r="P53" s="363" t="str">
        <f>IF(VLOOKUP($A53,'B2B - Flux 1&amp;2 - UBL'!$A53:$R744,17,FALSE)=0,"",VLOOKUP($A53,'B2B - Flux 1&amp;2 - UBL'!$A53:$R744,17,FALSE))</f>
        <v>G2.01
G2.03 (B2G)</v>
      </c>
      <c r="Q53" s="363" t="str">
        <f>IF(VLOOKUP($A53,'B2B - Flux 1&amp;2 - UBL'!$A53:$R744,18,FALSE)=0,"",VLOOKUP($A53,'B2B - Flux 1&amp;2 - UBL'!$A53:$R744,18,FALSE))</f>
        <v/>
      </c>
      <c r="R53" s="27"/>
    </row>
    <row r="54" spans="1:18" ht="28.5">
      <c r="A54" s="36" t="s">
        <v>11803</v>
      </c>
      <c r="B54" s="30" t="s">
        <v>39</v>
      </c>
      <c r="C54" s="47"/>
      <c r="D54" s="50" t="s">
        <v>11804</v>
      </c>
      <c r="E54" s="33"/>
      <c r="F54" s="34"/>
      <c r="G54" s="283" t="s">
        <v>12298</v>
      </c>
      <c r="H54" s="49" t="str">
        <f>IF(VLOOKUP($A54,'B2B - Flux 1&amp;2 - UBL'!$A54:$R745,9,FALSE)=0,"",VLOOKUP($A54,'B2B - Flux 1&amp;2 - UBL'!$A54:$R745,9,FALSE))</f>
        <v/>
      </c>
      <c r="I54" s="29" t="str">
        <f>IF(VLOOKUP($A54,'B2B - Flux 1&amp;2 - UBL'!$A54:$R745,10,FALSE)=0,"",VLOOKUP($A54,'B2B - Flux 1&amp;2 - UBL'!$A54:$R745,10,FALSE))</f>
        <v/>
      </c>
      <c r="J54" s="29" t="str">
        <f>IF(VLOOKUP($A54,'B2B - Flux 1&amp;2 - UBL'!$A54:$R745,11,FALSE)=0,"",VLOOKUP($A54,'B2B - Flux 1&amp;2 - UBL'!$A54:$R745,11,FALSE))</f>
        <v/>
      </c>
      <c r="K54" s="57" t="str">
        <f>IF(VLOOKUP($A54,'B2B - Flux 1&amp;2 - UBL'!$A54:$R745,12,FALSE)=0,"",VLOOKUP($A54,'B2B - Flux 1&amp;2 - UBL'!$A54:$R745,12,FALSE))</f>
        <v/>
      </c>
      <c r="L54" s="27" t="str">
        <f>IF(VLOOKUP($A54,'B2B - Flux 1&amp;2 - UBL'!$A54:$R745,13,FALSE)=0,"",VLOOKUP($A54,'B2B - Flux 1&amp;2 - UBL'!$A54:$R745,13,FALSE))</f>
        <v>Groupe de termes métiers fournissant des informations de contact concernant le Vendeur.</v>
      </c>
      <c r="M54" s="27" t="str">
        <f>IF(VLOOKUP($A54,'B2B - Flux 1&amp;2 - UBL'!$A54:$R745,14,FALSE)=0,"",VLOOKUP($A54,'B2B - Flux 1&amp;2 - UBL'!$A54:$R745,14,FALSE))</f>
        <v/>
      </c>
      <c r="N54" s="356" t="str">
        <f>IF(VLOOKUP($A54,'B2B - Flux 1&amp;2 - UBL'!$A54:$R745,15,FALSE)=0,"",VLOOKUP($A54,'B2B - Flux 1&amp;2 - UBL'!$A54:$R745,15,FALSE))</f>
        <v/>
      </c>
      <c r="O54" s="356" t="str">
        <f>IF(VLOOKUP($A54,'B2B - Flux 1&amp;2 - UBL'!$A54:$R745,16,FALSE)=0,"",VLOOKUP($A54,'B2B - Flux 1&amp;2 - UBL'!$A54:$R745,16,FALSE))</f>
        <v/>
      </c>
      <c r="P54" s="363" t="str">
        <f>IF(VLOOKUP($A54,'B2B - Flux 1&amp;2 - UBL'!$A54:$R745,17,FALSE)=0,"",VLOOKUP($A54,'B2B - Flux 1&amp;2 - UBL'!$A54:$R745,17,FALSE))</f>
        <v/>
      </c>
      <c r="Q54" s="363" t="str">
        <f>IF(VLOOKUP($A54,'B2B - Flux 1&amp;2 - UBL'!$A54:$R745,18,FALSE)=0,"",VLOOKUP($A54,'B2B - Flux 1&amp;2 - UBL'!$A54:$R745,18,FALSE))</f>
        <v/>
      </c>
      <c r="R54" s="27"/>
    </row>
    <row r="55" spans="1:18" ht="42.75">
      <c r="A55" s="45" t="s">
        <v>11806</v>
      </c>
      <c r="B55" s="30" t="s">
        <v>39</v>
      </c>
      <c r="C55" s="47"/>
      <c r="D55" s="60"/>
      <c r="E55" s="242" t="s">
        <v>11809</v>
      </c>
      <c r="F55" s="53"/>
      <c r="G55" s="283" t="s">
        <v>13180</v>
      </c>
      <c r="H55" s="49" t="str">
        <f>IF(VLOOKUP($A55,'B2B - Flux 1&amp;2 - UBL'!$A55:$R746,9,FALSE)=0,"",VLOOKUP($A55,'B2B - Flux 1&amp;2 - UBL'!$A55:$R746,9,FALSE))</f>
        <v>TEXTE</v>
      </c>
      <c r="I55" s="29">
        <f>IF(VLOOKUP($A55,'B2B - Flux 1&amp;2 - UBL'!$A55:$R746,10,FALSE)=0,"",VLOOKUP($A55,'B2B - Flux 1&amp;2 - UBL'!$A55:$R746,10,FALSE))</f>
        <v>99</v>
      </c>
      <c r="J55" s="29" t="str">
        <f>IF(VLOOKUP($A55,'B2B - Flux 1&amp;2 - UBL'!$A55:$R746,11,FALSE)=0,"",VLOOKUP($A55,'B2B - Flux 1&amp;2 - UBL'!$A55:$R746,11,FALSE))</f>
        <v/>
      </c>
      <c r="K55" s="57" t="str">
        <f>IF(VLOOKUP($A55,'B2B - Flux 1&amp;2 - UBL'!$A55:$R746,12,FALSE)=0,"",VLOOKUP($A55,'B2B - Flux 1&amp;2 - UBL'!$A55:$R746,12,FALSE))</f>
        <v/>
      </c>
      <c r="L55" s="27" t="str">
        <f>IF(VLOOKUP($A55,'B2B - Flux 1&amp;2 - UBL'!$A55:$R746,13,FALSE)=0,"",VLOOKUP($A55,'B2B - Flux 1&amp;2 - UBL'!$A55:$R746,13,FALSE))</f>
        <v>Point de contact correspondant à une entité juridique ou à une personne morale.</v>
      </c>
      <c r="M55" s="27" t="str">
        <f>IF(VLOOKUP($A55,'B2B - Flux 1&amp;2 - UBL'!$A55:$R746,14,FALSE)=0,"",VLOOKUP($A55,'B2B - Flux 1&amp;2 - UBL'!$A55:$R746,14,FALSE))</f>
        <v>Exemple : nom d'une personne, ou identification d'un contact, d'un service ou d'un bureau : PERSON</v>
      </c>
      <c r="N55" s="356" t="str">
        <f>IF(VLOOKUP($A55,'B2B - Flux 1&amp;2 - UBL'!$A55:$R746,15,FALSE)=0,"",VLOOKUP($A55,'B2B - Flux 1&amp;2 - UBL'!$A55:$R746,15,FALSE))</f>
        <v/>
      </c>
      <c r="O55" s="356" t="str">
        <f>IF(VLOOKUP($A55,'B2B - Flux 1&amp;2 - UBL'!$A55:$R746,16,FALSE)=0,"",VLOOKUP($A55,'B2B - Flux 1&amp;2 - UBL'!$A55:$R746,16,FALSE))</f>
        <v/>
      </c>
      <c r="P55" s="363" t="str">
        <f>IF(VLOOKUP($A55,'B2B - Flux 1&amp;2 - UBL'!$A55:$R746,17,FALSE)=0,"",VLOOKUP($A55,'B2B - Flux 1&amp;2 - UBL'!$A55:$R746,17,FALSE))</f>
        <v>G2.09</v>
      </c>
      <c r="Q55" s="363" t="str">
        <f>IF(VLOOKUP($A55,'B2B - Flux 1&amp;2 - UBL'!$A55:$R746,18,FALSE)=0,"",VLOOKUP($A55,'B2B - Flux 1&amp;2 - UBL'!$A55:$R746,18,FALSE))</f>
        <v/>
      </c>
      <c r="R55" s="27"/>
    </row>
    <row r="56" spans="1:18" ht="42.75">
      <c r="A56" s="43" t="s">
        <v>11807</v>
      </c>
      <c r="B56" s="30" t="s">
        <v>39</v>
      </c>
      <c r="C56" s="47"/>
      <c r="D56" s="60"/>
      <c r="E56" s="242" t="s">
        <v>11810</v>
      </c>
      <c r="F56" s="241"/>
      <c r="G56" s="283" t="s">
        <v>12299</v>
      </c>
      <c r="H56" s="49" t="str">
        <f>IF(VLOOKUP($A56,'B2B - Flux 1&amp;2 - UBL'!$A56:$R747,9,FALSE)=0,"",VLOOKUP($A56,'B2B - Flux 1&amp;2 - UBL'!$A56:$R747,9,FALSE))</f>
        <v>TEXTE</v>
      </c>
      <c r="I56" s="29">
        <f>IF(VLOOKUP($A56,'B2B - Flux 1&amp;2 - UBL'!$A56:$R747,10,FALSE)=0,"",VLOOKUP($A56,'B2B - Flux 1&amp;2 - UBL'!$A56:$R747,10,FALSE))</f>
        <v>15</v>
      </c>
      <c r="J56" s="29" t="str">
        <f>IF(VLOOKUP($A56,'B2B - Flux 1&amp;2 - UBL'!$A56:$R747,11,FALSE)=0,"",VLOOKUP($A56,'B2B - Flux 1&amp;2 - UBL'!$A56:$R747,11,FALSE))</f>
        <v/>
      </c>
      <c r="K56" s="57" t="str">
        <f>IF(VLOOKUP($A56,'B2B - Flux 1&amp;2 - UBL'!$A56:$R747,12,FALSE)=0,"",VLOOKUP($A56,'B2B - Flux 1&amp;2 - UBL'!$A56:$R747,12,FALSE))</f>
        <v/>
      </c>
      <c r="L56" s="27" t="str">
        <f>IF(VLOOKUP($A56,'B2B - Flux 1&amp;2 - UBL'!$A56:$R747,13,FALSE)=0,"",VLOOKUP($A56,'B2B - Flux 1&amp;2 - UBL'!$A56:$R747,13,FALSE))</f>
        <v>Numéro de téléphone du point de contact.</v>
      </c>
      <c r="M56" s="27" t="str">
        <f>IF(VLOOKUP($A56,'B2B - Flux 1&amp;2 - UBL'!$A56:$R747,14,FALSE)=0,"",VLOOKUP($A56,'B2B - Flux 1&amp;2 - UBL'!$A56:$R747,14,FALSE))</f>
        <v/>
      </c>
      <c r="N56" s="356" t="str">
        <f>IF(VLOOKUP($A56,'B2B - Flux 1&amp;2 - UBL'!$A56:$R747,15,FALSE)=0,"",VLOOKUP($A56,'B2B - Flux 1&amp;2 - UBL'!$A56:$R747,15,FALSE))</f>
        <v/>
      </c>
      <c r="O56" s="356" t="str">
        <f>IF(VLOOKUP($A56,'B2B - Flux 1&amp;2 - UBL'!$A56:$R747,16,FALSE)=0,"",VLOOKUP($A56,'B2B - Flux 1&amp;2 - UBL'!$A56:$R747,16,FALSE))</f>
        <v/>
      </c>
      <c r="P56" s="363" t="str">
        <f>IF(VLOOKUP($A56,'B2B - Flux 1&amp;2 - UBL'!$A56:$R747,17,FALSE)=0,"",VLOOKUP($A56,'B2B - Flux 1&amp;2 - UBL'!$A56:$R747,17,FALSE))</f>
        <v/>
      </c>
      <c r="Q56" s="363" t="str">
        <f>IF(VLOOKUP($A56,'B2B - Flux 1&amp;2 - UBL'!$A56:$R747,18,FALSE)=0,"",VLOOKUP($A56,'B2B - Flux 1&amp;2 - UBL'!$A56:$R747,18,FALSE))</f>
        <v/>
      </c>
      <c r="R56" s="27"/>
    </row>
    <row r="57" spans="1:18" ht="42.75">
      <c r="A57" s="43" t="s">
        <v>11808</v>
      </c>
      <c r="B57" s="30" t="s">
        <v>39</v>
      </c>
      <c r="C57" s="47"/>
      <c r="D57" s="60"/>
      <c r="E57" s="242" t="s">
        <v>11811</v>
      </c>
      <c r="F57" s="241"/>
      <c r="G57" s="283" t="s">
        <v>12300</v>
      </c>
      <c r="H57" s="49" t="str">
        <f>IF(VLOOKUP($A57,'B2B - Flux 1&amp;2 - UBL'!$A57:$R748,9,FALSE)=0,"",VLOOKUP($A57,'B2B - Flux 1&amp;2 - UBL'!$A57:$R748,9,FALSE))</f>
        <v>TEXTE</v>
      </c>
      <c r="I57" s="29">
        <f>IF(VLOOKUP($A57,'B2B - Flux 1&amp;2 - UBL'!$A57:$R748,10,FALSE)=0,"",VLOOKUP($A57,'B2B - Flux 1&amp;2 - UBL'!$A57:$R748,10,FALSE))</f>
        <v>50</v>
      </c>
      <c r="J57" s="29" t="str">
        <f>IF(VLOOKUP($A57,'B2B - Flux 1&amp;2 - UBL'!$A57:$R748,11,FALSE)=0,"",VLOOKUP($A57,'B2B - Flux 1&amp;2 - UBL'!$A57:$R748,11,FALSE))</f>
        <v/>
      </c>
      <c r="K57" s="57" t="str">
        <f>IF(VLOOKUP($A57,'B2B - Flux 1&amp;2 - UBL'!$A57:$R748,12,FALSE)=0,"",VLOOKUP($A57,'B2B - Flux 1&amp;2 - UBL'!$A57:$R748,12,FALSE))</f>
        <v/>
      </c>
      <c r="L57" s="27" t="str">
        <f>IF(VLOOKUP($A57,'B2B - Flux 1&amp;2 - UBL'!$A57:$R748,13,FALSE)=0,"",VLOOKUP($A57,'B2B - Flux 1&amp;2 - UBL'!$A57:$R748,13,FALSE))</f>
        <v>Adresse e-mail du point de contact.</v>
      </c>
      <c r="M57" s="27" t="str">
        <f>IF(VLOOKUP($A57,'B2B - Flux 1&amp;2 - UBL'!$A57:$R748,14,FALSE)=0,"",VLOOKUP($A57,'B2B - Flux 1&amp;2 - UBL'!$A57:$R748,14,FALSE))</f>
        <v/>
      </c>
      <c r="N57" s="356" t="str">
        <f>IF(VLOOKUP($A57,'B2B - Flux 1&amp;2 - UBL'!$A57:$R748,15,FALSE)=0,"",VLOOKUP($A57,'B2B - Flux 1&amp;2 - UBL'!$A57:$R748,15,FALSE))</f>
        <v/>
      </c>
      <c r="O57" s="356" t="str">
        <f>IF(VLOOKUP($A57,'B2B - Flux 1&amp;2 - UBL'!$A57:$R748,16,FALSE)=0,"",VLOOKUP($A57,'B2B - Flux 1&amp;2 - UBL'!$A57:$R748,16,FALSE))</f>
        <v/>
      </c>
      <c r="P57" s="363" t="str">
        <f>IF(VLOOKUP($A57,'B2B - Flux 1&amp;2 - UBL'!$A57:$R748,17,FALSE)=0,"",VLOOKUP($A57,'B2B - Flux 1&amp;2 - UBL'!$A57:$R748,17,FALSE))</f>
        <v/>
      </c>
      <c r="Q57" s="363" t="str">
        <f>IF(VLOOKUP($A57,'B2B - Flux 1&amp;2 - UBL'!$A57:$R748,18,FALSE)=0,"",VLOOKUP($A57,'B2B - Flux 1&amp;2 - UBL'!$A57:$R748,18,FALSE))</f>
        <v/>
      </c>
      <c r="R57" s="27"/>
    </row>
    <row r="58" spans="1:18" ht="28.5">
      <c r="A58" s="23" t="s">
        <v>110</v>
      </c>
      <c r="B58" s="30" t="s">
        <v>22</v>
      </c>
      <c r="C58" s="251" t="s">
        <v>111</v>
      </c>
      <c r="D58" s="58"/>
      <c r="E58" s="58"/>
      <c r="F58" s="58"/>
      <c r="G58" s="283" t="s">
        <v>12301</v>
      </c>
      <c r="H58" s="237" t="str">
        <f>IF(VLOOKUP($A58,'B2B - Flux 1&amp;2 - UBL'!$A58:$R749,9,FALSE)=0,"",VLOOKUP($A58,'B2B - Flux 1&amp;2 - UBL'!$A58:$R749,9,FALSE))</f>
        <v/>
      </c>
      <c r="I58" s="333" t="str">
        <f>IF(VLOOKUP($A58,'B2B - Flux 1&amp;2 - UBL'!$A58:$R749,10,FALSE)=0,"",VLOOKUP($A58,'B2B - Flux 1&amp;2 - UBL'!$A58:$R749,10,FALSE))</f>
        <v/>
      </c>
      <c r="J58" s="29" t="str">
        <f>IF(VLOOKUP($A58,'B2B - Flux 1&amp;2 - UBL'!$A58:$R749,11,FALSE)=0,"",VLOOKUP($A58,'B2B - Flux 1&amp;2 - UBL'!$A58:$R749,11,FALSE))</f>
        <v/>
      </c>
      <c r="K58" s="333" t="str">
        <f>IF(VLOOKUP($A58,'B2B - Flux 1&amp;2 - UBL'!$A58:$R749,12,FALSE)=0,"",VLOOKUP($A58,'B2B - Flux 1&amp;2 - UBL'!$A58:$R749,12,FALSE))</f>
        <v/>
      </c>
      <c r="L58" s="351" t="str">
        <f>IF(VLOOKUP($A58,'B2B - Flux 1&amp;2 - UBL'!$A58:$R749,13,FALSE)=0,"",VLOOKUP($A58,'B2B - Flux 1&amp;2 - UBL'!$A58:$R749,13,FALSE))</f>
        <v>Groupe de termes métiers fournissant des informations sur l'Acheteur.</v>
      </c>
      <c r="M58" s="351" t="str">
        <f>IF(VLOOKUP($A58,'B2B - Flux 1&amp;2 - UBL'!$A58:$R749,14,FALSE)=0,"",VLOOKUP($A58,'B2B - Flux 1&amp;2 - UBL'!$A58:$R749,14,FALSE))</f>
        <v/>
      </c>
      <c r="N58" s="357" t="str">
        <f>IF(VLOOKUP($A58,'B2B - Flux 1&amp;2 - UBL'!$A58:$R749,15,FALSE)=0,"",VLOOKUP($A58,'B2B - Flux 1&amp;2 - UBL'!$A58:$R749,15,FALSE))</f>
        <v>X</v>
      </c>
      <c r="O58" s="357" t="str">
        <f>IF(VLOOKUP($A58,'B2B - Flux 1&amp;2 - UBL'!$A58:$R749,16,FALSE)=0,"",VLOOKUP($A58,'B2B - Flux 1&amp;2 - UBL'!$A58:$R749,16,FALSE))</f>
        <v>DEMARRAGE</v>
      </c>
      <c r="P58" s="365" t="str">
        <f>IF(VLOOKUP($A58,'B2B - Flux 1&amp;2 - UBL'!$A58:$R749,17,FALSE)=0,"",VLOOKUP($A58,'B2B - Flux 1&amp;2 - UBL'!$A58:$R749,17,FALSE))</f>
        <v/>
      </c>
      <c r="Q58" s="333" t="str">
        <f>IF(VLOOKUP($A58,'B2B - Flux 1&amp;2 - UBL'!$A58:$R749,18,FALSE)=0,"",VLOOKUP($A58,'B2B - Flux 1&amp;2 - UBL'!$A58:$R749,18,FALSE))</f>
        <v/>
      </c>
      <c r="R58" s="333"/>
    </row>
    <row r="59" spans="1:18" ht="28.5">
      <c r="A59" s="36" t="s">
        <v>113</v>
      </c>
      <c r="B59" s="30" t="s">
        <v>22</v>
      </c>
      <c r="C59" s="32"/>
      <c r="D59" s="33" t="s">
        <v>112</v>
      </c>
      <c r="E59" s="33"/>
      <c r="F59" s="34"/>
      <c r="G59" s="283" t="s">
        <v>12302</v>
      </c>
      <c r="H59" s="49" t="str">
        <f>IF(VLOOKUP($A59,'B2B - Flux 1&amp;2 - UBL'!$A59:$R750,9,FALSE)=0,"",VLOOKUP($A59,'B2B - Flux 1&amp;2 - UBL'!$A59:$R750,9,FALSE))</f>
        <v>TEXTE</v>
      </c>
      <c r="I59" s="49">
        <f>IF(VLOOKUP($A59,'B2B - Flux 1&amp;2 - UBL'!$A59:$R750,10,FALSE)=0,"",VLOOKUP($A59,'B2B - Flux 1&amp;2 - UBL'!$A59:$R750,10,FALSE))</f>
        <v>99</v>
      </c>
      <c r="J59" s="29" t="str">
        <f>IF(VLOOKUP($A59,'B2B - Flux 1&amp;2 - UBL'!$A59:$R750,11,FALSE)=0,"",VLOOKUP($A59,'B2B - Flux 1&amp;2 - UBL'!$A59:$R750,11,FALSE))</f>
        <v/>
      </c>
      <c r="K59" s="57" t="str">
        <f>IF(VLOOKUP($A59,'B2B - Flux 1&amp;2 - UBL'!$A59:$R750,12,FALSE)=0,"",VLOOKUP($A59,'B2B - Flux 1&amp;2 - UBL'!$A59:$R750,12,FALSE))</f>
        <v/>
      </c>
      <c r="L59" s="35" t="str">
        <f>IF(VLOOKUP($A59,'B2B - Flux 1&amp;2 - UBL'!$A59:$R750,13,FALSE)=0,"",VLOOKUP($A59,'B2B - Flux 1&amp;2 - UBL'!$A59:$R750,13,FALSE))</f>
        <v>Nom complet de l'Acheteur.</v>
      </c>
      <c r="M59" s="35" t="str">
        <f>IF(VLOOKUP($A59,'B2B - Flux 1&amp;2 - UBL'!$A59:$R750,14,FALSE)=0,"",VLOOKUP($A59,'B2B - Flux 1&amp;2 - UBL'!$A59:$R750,14,FALSE))</f>
        <v xml:space="preserve"> </v>
      </c>
      <c r="N59" s="356" t="str">
        <f>IF(VLOOKUP($A59,'B2B - Flux 1&amp;2 - UBL'!$A59:$R750,15,FALSE)=0,"",VLOOKUP($A59,'B2B - Flux 1&amp;2 - UBL'!$A59:$R750,15,FALSE))</f>
        <v/>
      </c>
      <c r="O59" s="356" t="str">
        <f>IF(VLOOKUP($A59,'B2B - Flux 1&amp;2 - UBL'!$A59:$R750,16,FALSE)=0,"",VLOOKUP($A59,'B2B - Flux 1&amp;2 - UBL'!$A59:$R750,16,FALSE))</f>
        <v/>
      </c>
      <c r="P59" s="363" t="str">
        <f>IF(VLOOKUP($A59,'B2B - Flux 1&amp;2 - UBL'!$A59:$R750,17,FALSE)=0,"",VLOOKUP($A59,'B2B - Flux 1&amp;2 - UBL'!$A59:$R750,17,FALSE))</f>
        <v>G2.09</v>
      </c>
      <c r="Q59" s="363" t="str">
        <f>IF(VLOOKUP($A59,'B2B - Flux 1&amp;2 - UBL'!$A59:$R750,18,FALSE)=0,"",VLOOKUP($A59,'B2B - Flux 1&amp;2 - UBL'!$A59:$R750,18,FALSE))</f>
        <v/>
      </c>
      <c r="R59" s="27"/>
    </row>
    <row r="60" spans="1:18" ht="42.75">
      <c r="A60" s="36" t="s">
        <v>11812</v>
      </c>
      <c r="B60" s="30" t="s">
        <v>39</v>
      </c>
      <c r="C60" s="32"/>
      <c r="D60" s="33" t="s">
        <v>11814</v>
      </c>
      <c r="E60" s="38"/>
      <c r="F60" s="34"/>
      <c r="G60" s="283" t="s">
        <v>12303</v>
      </c>
      <c r="H60" s="49" t="str">
        <f>IF(VLOOKUP($A60,'B2B - Flux 1&amp;2 - UBL'!$A60:$R751,9,FALSE)=0,"",VLOOKUP($A60,'B2B - Flux 1&amp;2 - UBL'!$A60:$R751,9,FALSE))</f>
        <v>TEXTE</v>
      </c>
      <c r="I60" s="49">
        <f>IF(VLOOKUP($A60,'B2B - Flux 1&amp;2 - UBL'!$A60:$R751,10,FALSE)=0,"",VLOOKUP($A60,'B2B - Flux 1&amp;2 - UBL'!$A60:$R751,10,FALSE))</f>
        <v>100</v>
      </c>
      <c r="J60" s="29" t="str">
        <f>IF(VLOOKUP($A60,'B2B - Flux 1&amp;2 - UBL'!$A60:$R751,11,FALSE)=0,"",VLOOKUP($A60,'B2B - Flux 1&amp;2 - UBL'!$A60:$R751,11,FALSE))</f>
        <v/>
      </c>
      <c r="K60" s="57" t="str">
        <f>IF(VLOOKUP($A60,'B2B - Flux 1&amp;2 - UBL'!$A60:$R751,12,FALSE)=0,"",VLOOKUP($A60,'B2B - Flux 1&amp;2 - UBL'!$A60:$R751,12,FALSE))</f>
        <v/>
      </c>
      <c r="L60" s="27" t="str">
        <f>IF(VLOOKUP($A60,'B2B - Flux 1&amp;2 - UBL'!$A60:$R751,13,FALSE)=0,"",VLOOKUP($A60,'B2B - Flux 1&amp;2 - UBL'!$A60:$R751,13,FALSE))</f>
        <v>Nom par lequel l'Acheteur est connu, autre que la raison sociale de l'Acheteur (également appelé Nom de l'entreprise).</v>
      </c>
      <c r="M60" s="27" t="str">
        <f>IF(VLOOKUP($A60,'B2B - Flux 1&amp;2 - UBL'!$A60:$R751,14,FALSE)=0,"",VLOOKUP($A60,'B2B - Flux 1&amp;2 - UBL'!$A60:$R751,14,FALSE))</f>
        <v>Elle peut être utilisée si elle diffère de la Raison sociale de l'Acheteur.</v>
      </c>
      <c r="N60" s="356" t="str">
        <f>IF(VLOOKUP($A60,'B2B - Flux 1&amp;2 - UBL'!$A60:$R751,15,FALSE)=0,"",VLOOKUP($A60,'B2B - Flux 1&amp;2 - UBL'!$A60:$R751,15,FALSE))</f>
        <v/>
      </c>
      <c r="O60" s="356" t="str">
        <f>IF(VLOOKUP($A60,'B2B - Flux 1&amp;2 - UBL'!$A60:$R751,16,FALSE)=0,"",VLOOKUP($A60,'B2B - Flux 1&amp;2 - UBL'!$A60:$R751,16,FALSE))</f>
        <v/>
      </c>
      <c r="P60" s="363" t="str">
        <f>IF(VLOOKUP($A60,'B2B - Flux 1&amp;2 - UBL'!$A60:$R751,17,FALSE)=0,"",VLOOKUP($A60,'B2B - Flux 1&amp;2 - UBL'!$A60:$R751,17,FALSE))</f>
        <v/>
      </c>
      <c r="Q60" s="363" t="str">
        <f>IF(VLOOKUP($A60,'B2B - Flux 1&amp;2 - UBL'!$A60:$R751,18,FALSE)=0,"",VLOOKUP($A60,'B2B - Flux 1&amp;2 - UBL'!$A60:$R751,18,FALSE))</f>
        <v/>
      </c>
      <c r="R60" s="27"/>
    </row>
    <row r="61" spans="1:18" ht="33.75">
      <c r="A61" s="36" t="s">
        <v>11813</v>
      </c>
      <c r="B61" s="289" t="s">
        <v>45</v>
      </c>
      <c r="C61" s="32"/>
      <c r="D61" s="33" t="s">
        <v>11927</v>
      </c>
      <c r="E61" s="38"/>
      <c r="F61" s="34"/>
      <c r="G61" s="283" t="s">
        <v>13163</v>
      </c>
      <c r="H61" s="49" t="str">
        <f>IF(VLOOKUP($A61,'B2B - Flux 1&amp;2 - UBL'!$A61:$R752,9,FALSE)=0,"",VLOOKUP($A61,'B2B - Flux 1&amp;2 - UBL'!$A61:$R752,9,FALSE))</f>
        <v>IDENTIFIANT</v>
      </c>
      <c r="I61" s="49">
        <f>IF(VLOOKUP($A61,'B2B - Flux 1&amp;2 - UBL'!$A61:$R752,10,FALSE)=0,"",VLOOKUP($A61,'B2B - Flux 1&amp;2 - UBL'!$A61:$R752,10,FALSE))</f>
        <v>80</v>
      </c>
      <c r="J61" s="29" t="str">
        <f>IF(VLOOKUP($A61,'B2B - Flux 1&amp;2 - UBL'!$A61:$R752,11,FALSE)=0,"",VLOOKUP($A61,'B2B - Flux 1&amp;2 - UBL'!$A61:$R752,11,FALSE))</f>
        <v/>
      </c>
      <c r="K61" s="57" t="str">
        <f>IF(VLOOKUP($A61,'B2B - Flux 1&amp;2 - UBL'!$A61:$R752,12,FALSE)=0,"",VLOOKUP($A61,'B2B - Flux 1&amp;2 - UBL'!$A61:$R752,12,FALSE))</f>
        <v/>
      </c>
      <c r="L61" s="35" t="str">
        <f>IF(VLOOKUP($A61,'B2B - Flux 1&amp;2 - UBL'!$A61:$R752,13,FALSE)=0,"",VLOOKUP($A61,'B2B - Flux 1&amp;2 - UBL'!$A61:$R752,13,FALSE))</f>
        <v>Identification de l'Acheteur.</v>
      </c>
      <c r="M61" s="35" t="str">
        <f>IF(VLOOKUP($A61,'B2B - Flux 1&amp;2 - UBL'!$A61:$R752,14,FALSE)=0,"",VLOOKUP($A61,'B2B - Flux 1&amp;2 - UBL'!$A61:$R752,14,FALSE))</f>
        <v>Si aucun schéma d'identification n'est précisé, il devrait être connu de l'Acheteur et du Vendeur, par exemple un identifiant de l'acehteur attribué par le Vendeur préalablement échangé.</v>
      </c>
      <c r="N61" s="356" t="str">
        <f>IF(VLOOKUP($A61,'B2B - Flux 1&amp;2 - UBL'!$A61:$R752,15,FALSE)=0,"",VLOOKUP($A61,'B2B - Flux 1&amp;2 - UBL'!$A61:$R752,15,FALSE))</f>
        <v/>
      </c>
      <c r="O61" s="356" t="str">
        <f>IF(VLOOKUP($A61,'B2B - Flux 1&amp;2 - UBL'!$A61:$R752,16,FALSE)=0,"",VLOOKUP($A61,'B2B - Flux 1&amp;2 - UBL'!$A61:$R752,16,FALSE))</f>
        <v/>
      </c>
      <c r="P61" s="363" t="str">
        <f>IF(VLOOKUP($A61,'B2B - Flux 1&amp;2 - UBL'!$A61:$R752,17,FALSE)=0,"",VLOOKUP($A61,'B2B - Flux 1&amp;2 - UBL'!$A61:$R752,17,FALSE))</f>
        <v>G2.16</v>
      </c>
      <c r="Q61" s="363" t="str">
        <f>IF(VLOOKUP($A61,'B2B - Flux 1&amp;2 - UBL'!$A61:$R752,18,FALSE)=0,"",VLOOKUP($A61,'B2B - Flux 1&amp;2 - UBL'!$A61:$R752,18,FALSE))</f>
        <v/>
      </c>
      <c r="R61" s="27"/>
    </row>
    <row r="62" spans="1:18" ht="33.75">
      <c r="A62" s="36" t="s">
        <v>11813</v>
      </c>
      <c r="B62" s="289" t="s">
        <v>45</v>
      </c>
      <c r="C62" s="32"/>
      <c r="D62" s="33" t="s">
        <v>11927</v>
      </c>
      <c r="E62" s="38"/>
      <c r="F62" s="34"/>
      <c r="G62" s="283" t="s">
        <v>13163</v>
      </c>
      <c r="H62" s="49" t="str">
        <f>IF(VLOOKUP($A62,'B2B - Flux 1&amp;2 - UBL'!$A62:$R753,9,FALSE)=0,"",VLOOKUP($A62,'B2B - Flux 1&amp;2 - UBL'!$A62:$R753,9,FALSE))</f>
        <v>IDENTIFIANT</v>
      </c>
      <c r="I62" s="49">
        <f>IF(VLOOKUP($A62,'B2B - Flux 1&amp;2 - UBL'!$A62:$R753,10,FALSE)=0,"",VLOOKUP($A62,'B2B - Flux 1&amp;2 - UBL'!$A62:$R753,10,FALSE))</f>
        <v>5</v>
      </c>
      <c r="J62" s="29" t="str">
        <f>IF(VLOOKUP($A62,'B2B - Flux 1&amp;2 - UBL'!$A62:$R753,11,FALSE)=0,"",VLOOKUP($A62,'B2B - Flux 1&amp;2 - UBL'!$A62:$R753,11,FALSE))</f>
        <v/>
      </c>
      <c r="K62" s="57" t="str">
        <f>IF(VLOOKUP($A62,'B2B - Flux 1&amp;2 - UBL'!$A62:$R753,12,FALSE)=0,"",VLOOKUP($A62,'B2B - Flux 1&amp;2 - UBL'!$A62:$R753,12,FALSE))</f>
        <v/>
      </c>
      <c r="L62" s="35" t="str">
        <f>IF(VLOOKUP($A62,'B2B - Flux 1&amp;2 - UBL'!$A62:$R753,13,FALSE)=0,"",VLOOKUP($A62,'B2B - Flux 1&amp;2 - UBL'!$A62:$R753,13,FALSE))</f>
        <v>Identifiant du schéma de l'identifiant de l'acheteur</v>
      </c>
      <c r="M62" s="35" t="str">
        <f>IF(VLOOKUP($A62,'B2B - Flux 1&amp;2 - UBL'!$A62:$R753,14,FALSE)=0,"",VLOOKUP($A62,'B2B - Flux 1&amp;2 - UBL'!$A62:$R753,14,FALSE))</f>
        <v>Si aucun schéma d'identification n'est précisé, il devrait être connu de l'Acheteur et du Vendeur, par exemple un identifiant de l'acehteur attribué par le Vendeur préalablement échangé.</v>
      </c>
      <c r="N62" s="356" t="str">
        <f>IF(VLOOKUP($A62,'B2B - Flux 1&amp;2 - UBL'!$A62:$R753,15,FALSE)=0,"",VLOOKUP($A62,'B2B - Flux 1&amp;2 - UBL'!$A62:$R753,15,FALSE))</f>
        <v/>
      </c>
      <c r="O62" s="356" t="str">
        <f>IF(VLOOKUP($A62,'B2B - Flux 1&amp;2 - UBL'!$A62:$R753,16,FALSE)=0,"",VLOOKUP($A62,'B2B - Flux 1&amp;2 - UBL'!$A62:$R753,16,FALSE))</f>
        <v/>
      </c>
      <c r="P62" s="289" t="str">
        <f>IF(VLOOKUP($A62,'B2B - Flux 1&amp;2 - UBL'!$A62:$R753,17,FALSE)=0,"",VLOOKUP($A62,'B2B - Flux 1&amp;2 - UBL'!$A62:$R753,17,FALSE))</f>
        <v/>
      </c>
      <c r="Q62" s="363" t="str">
        <f>IF(VLOOKUP($A62,'B2B - Flux 1&amp;2 - UBL'!$A62:$R753,18,FALSE)=0,"",VLOOKUP($A62,'B2B - Flux 1&amp;2 - UBL'!$A62:$R753,18,FALSE))</f>
        <v/>
      </c>
      <c r="R62" s="27"/>
    </row>
    <row r="63" spans="1:18" ht="33.75">
      <c r="A63" s="36" t="s">
        <v>11813</v>
      </c>
      <c r="B63" s="289" t="s">
        <v>45</v>
      </c>
      <c r="C63" s="32"/>
      <c r="D63" s="33" t="s">
        <v>13161</v>
      </c>
      <c r="E63" s="38"/>
      <c r="F63" s="34"/>
      <c r="G63" s="283" t="s">
        <v>12304</v>
      </c>
      <c r="H63" s="49" t="str">
        <f>IF(VLOOKUP($A63,'B2B - Flux 1&amp;2 - UBL'!$A63:$R754,9,FALSE)=0,"",VLOOKUP($A63,'B2B - Flux 1&amp;2 - UBL'!$A63:$R754,9,FALSE))</f>
        <v>IDENTIFIANT</v>
      </c>
      <c r="I63" s="49">
        <f>IF(VLOOKUP($A63,'B2B - Flux 1&amp;2 - UBL'!$A63:$R754,10,FALSE)=0,"",VLOOKUP($A63,'B2B - Flux 1&amp;2 - UBL'!$A63:$R754,10,FALSE))</f>
        <v>80</v>
      </c>
      <c r="J63" s="29" t="str">
        <f>IF(VLOOKUP($A63,'B2B - Flux 1&amp;2 - UBL'!$A63:$R754,11,FALSE)=0,"",VLOOKUP($A63,'B2B - Flux 1&amp;2 - UBL'!$A63:$R754,11,FALSE))</f>
        <v/>
      </c>
      <c r="K63" s="57" t="str">
        <f>IF(VLOOKUP($A63,'B2B - Flux 1&amp;2 - UBL'!$A63:$R754,12,FALSE)=0,"",VLOOKUP($A63,'B2B - Flux 1&amp;2 - UBL'!$A63:$R754,12,FALSE))</f>
        <v/>
      </c>
      <c r="L63" s="35" t="str">
        <f>IF(VLOOKUP($A63,'B2B - Flux 1&amp;2 - UBL'!$A63:$R754,13,FALSE)=0,"",VLOOKUP($A63,'B2B - Flux 1&amp;2 - UBL'!$A63:$R754,13,FALSE))</f>
        <v>Identification de l'Acheteur.</v>
      </c>
      <c r="M63" s="35" t="str">
        <f>IF(VLOOKUP($A63,'B2B - Flux 1&amp;2 - UBL'!$A63:$R754,14,FALSE)=0,"",VLOOKUP($A63,'B2B - Flux 1&amp;2 - UBL'!$A63:$R754,14,FALSE))</f>
        <v>Si aucun schéma d'identification n'est précisé, il devrait être connu de l'Acheteur et du Vendeur, par exemple un identifiant de l'acehteur attribué par le Vendeur préalablement échangé.</v>
      </c>
      <c r="N63" s="356" t="str">
        <f>IF(VLOOKUP($A63,'B2B - Flux 1&amp;2 - UBL'!$A63:$R754,15,FALSE)=0,"",VLOOKUP($A63,'B2B - Flux 1&amp;2 - UBL'!$A63:$R754,15,FALSE))</f>
        <v/>
      </c>
      <c r="O63" s="356" t="str">
        <f>IF(VLOOKUP($A63,'B2B - Flux 1&amp;2 - UBL'!$A63:$R754,16,FALSE)=0,"",VLOOKUP($A63,'B2B - Flux 1&amp;2 - UBL'!$A63:$R754,16,FALSE))</f>
        <v/>
      </c>
      <c r="P63" s="363" t="str">
        <f>IF(VLOOKUP($A63,'B2B - Flux 1&amp;2 - UBL'!$A63:$R754,17,FALSE)=0,"",VLOOKUP($A63,'B2B - Flux 1&amp;2 - UBL'!$A63:$R754,17,FALSE))</f>
        <v/>
      </c>
      <c r="Q63" s="363" t="str">
        <f>IF(VLOOKUP($A63,'B2B - Flux 1&amp;2 - UBL'!$A63:$R754,18,FALSE)=0,"",VLOOKUP($A63,'B2B - Flux 1&amp;2 - UBL'!$A63:$R754,18,FALSE))</f>
        <v/>
      </c>
      <c r="R63" s="27"/>
    </row>
    <row r="64" spans="1:18" ht="42.75">
      <c r="A64" s="36" t="s">
        <v>11813</v>
      </c>
      <c r="B64" s="289" t="s">
        <v>45</v>
      </c>
      <c r="C64" s="32"/>
      <c r="D64" s="33" t="s">
        <v>13158</v>
      </c>
      <c r="E64" s="38"/>
      <c r="F64" s="34"/>
      <c r="G64" s="283" t="s">
        <v>13164</v>
      </c>
      <c r="H64" s="49" t="str">
        <f>IF(VLOOKUP($A64,'B2B - Flux 1&amp;2 - UBL'!$A64:$R755,9,FALSE)=0,"",VLOOKUP($A64,'B2B - Flux 1&amp;2 - UBL'!$A64:$R755,9,FALSE))</f>
        <v>IDENTIFIANT</v>
      </c>
      <c r="I64" s="49">
        <f>IF(VLOOKUP($A64,'B2B - Flux 1&amp;2 - UBL'!$A64:$R755,10,FALSE)=0,"",VLOOKUP($A64,'B2B - Flux 1&amp;2 - UBL'!$A64:$R755,10,FALSE))</f>
        <v>5</v>
      </c>
      <c r="J64" s="29" t="str">
        <f>IF(VLOOKUP($A64,'B2B - Flux 1&amp;2 - UBL'!$A64:$R755,11,FALSE)=0,"",VLOOKUP($A64,'B2B - Flux 1&amp;2 - UBL'!$A64:$R755,11,FALSE))</f>
        <v/>
      </c>
      <c r="K64" s="57" t="str">
        <f>IF(VLOOKUP($A64,'B2B - Flux 1&amp;2 - UBL'!$A64:$R755,12,FALSE)=0,"",VLOOKUP($A64,'B2B - Flux 1&amp;2 - UBL'!$A64:$R755,12,FALSE))</f>
        <v/>
      </c>
      <c r="L64" s="35" t="str">
        <f>IF(VLOOKUP($A64,'B2B - Flux 1&amp;2 - UBL'!$A64:$R755,13,FALSE)=0,"",VLOOKUP($A64,'B2B - Flux 1&amp;2 - UBL'!$A64:$R755,13,FALSE))</f>
        <v>Identifiant du schéma de l'identifiant de l'acheteur</v>
      </c>
      <c r="M64" s="35" t="str">
        <f>IF(VLOOKUP($A64,'B2B - Flux 1&amp;2 - UBL'!$A64:$R755,14,FALSE)=0,"",VLOOKUP($A64,'B2B - Flux 1&amp;2 - UBL'!$A64:$R755,14,FALSE))</f>
        <v>Si aucun schéma d'identification n'est précisé, il devrait être connu de l'Acheteur et du Vendeur, par exemple un identifiant de l'acehteur attribué par le Vendeur préalablement échangé.</v>
      </c>
      <c r="N64" s="356" t="str">
        <f>IF(VLOOKUP($A64,'B2B - Flux 1&amp;2 - UBL'!$A64:$R755,15,FALSE)=0,"",VLOOKUP($A64,'B2B - Flux 1&amp;2 - UBL'!$A64:$R755,15,FALSE))</f>
        <v/>
      </c>
      <c r="O64" s="356" t="str">
        <f>IF(VLOOKUP($A64,'B2B - Flux 1&amp;2 - UBL'!$A64:$R755,16,FALSE)=0,"",VLOOKUP($A64,'B2B - Flux 1&amp;2 - UBL'!$A64:$R755,16,FALSE))</f>
        <v/>
      </c>
      <c r="P64" s="363" t="str">
        <f>IF(VLOOKUP($A64,'B2B - Flux 1&amp;2 - UBL'!$A64:$R755,17,FALSE)=0,"",VLOOKUP($A64,'B2B - Flux 1&amp;2 - UBL'!$A64:$R755,17,FALSE))</f>
        <v>G2.07</v>
      </c>
      <c r="Q64" s="363" t="str">
        <f>IF(VLOOKUP($A64,'B2B - Flux 1&amp;2 - UBL'!$A64:$R755,18,FALSE)=0,"",VLOOKUP($A64,'B2B - Flux 1&amp;2 - UBL'!$A64:$R755,18,FALSE))</f>
        <v/>
      </c>
      <c r="R64" s="27"/>
    </row>
    <row r="65" spans="1:18" ht="33.75">
      <c r="A65" s="36" t="s">
        <v>11813</v>
      </c>
      <c r="B65" s="289" t="s">
        <v>45</v>
      </c>
      <c r="C65" s="32"/>
      <c r="D65" s="33" t="s">
        <v>13162</v>
      </c>
      <c r="E65" s="38"/>
      <c r="F65" s="34"/>
      <c r="G65" s="283" t="s">
        <v>12304</v>
      </c>
      <c r="H65" s="49" t="str">
        <f>IF(VLOOKUP($A65,'B2B - Flux 1&amp;2 - UBL'!$A65:$R756,9,FALSE)=0,"",VLOOKUP($A65,'B2B - Flux 1&amp;2 - UBL'!$A65:$R756,9,FALSE))</f>
        <v>IDENTIFIANT</v>
      </c>
      <c r="I65" s="49">
        <f>IF(VLOOKUP($A65,'B2B - Flux 1&amp;2 - UBL'!$A65:$R756,10,FALSE)=0,"",VLOOKUP($A65,'B2B - Flux 1&amp;2 - UBL'!$A65:$R756,10,FALSE))</f>
        <v>100</v>
      </c>
      <c r="J65" s="29" t="str">
        <f>IF(VLOOKUP($A65,'B2B - Flux 1&amp;2 - UBL'!$A65:$R756,11,FALSE)=0,"",VLOOKUP($A65,'B2B - Flux 1&amp;2 - UBL'!$A65:$R756,11,FALSE))</f>
        <v/>
      </c>
      <c r="K65" s="57" t="str">
        <f>IF(VLOOKUP($A65,'B2B - Flux 1&amp;2 - UBL'!$A65:$R756,12,FALSE)=0,"",VLOOKUP($A65,'B2B - Flux 1&amp;2 - UBL'!$A65:$R756,12,FALSE))</f>
        <v/>
      </c>
      <c r="L65" s="35" t="str">
        <f>IF(VLOOKUP($A65,'B2B - Flux 1&amp;2 - UBL'!$A65:$R756,13,FALSE)=0,"",VLOOKUP($A65,'B2B - Flux 1&amp;2 - UBL'!$A65:$R756,13,FALSE))</f>
        <v>Identification de l'Acheteur.</v>
      </c>
      <c r="M65" s="35" t="str">
        <f>IF(VLOOKUP($A65,'B2B - Flux 1&amp;2 - UBL'!$A65:$R756,14,FALSE)=0,"",VLOOKUP($A65,'B2B - Flux 1&amp;2 - UBL'!$A65:$R756,14,FALSE))</f>
        <v>Si aucun schéma d'identification n'est précisé, il devrait être connu de l'Acheteur et du Vendeur, par exemple un identifiant de l'acehteur attribué par le Vendeur préalablement échangé.</v>
      </c>
      <c r="N65" s="356" t="str">
        <f>IF(VLOOKUP($A65,'B2B - Flux 1&amp;2 - UBL'!$A65:$R756,15,FALSE)=0,"",VLOOKUP($A65,'B2B - Flux 1&amp;2 - UBL'!$A65:$R756,15,FALSE))</f>
        <v/>
      </c>
      <c r="O65" s="356" t="str">
        <f>IF(VLOOKUP($A65,'B2B - Flux 1&amp;2 - UBL'!$A65:$R756,16,FALSE)=0,"",VLOOKUP($A65,'B2B - Flux 1&amp;2 - UBL'!$A65:$R756,16,FALSE))</f>
        <v/>
      </c>
      <c r="P65" s="363" t="str">
        <f>IF(VLOOKUP($A65,'B2B - Flux 1&amp;2 - UBL'!$A65:$R756,17,FALSE)=0,"",VLOOKUP($A65,'B2B - Flux 1&amp;2 - UBL'!$A65:$R756,17,FALSE))</f>
        <v>G2.19
G2.29</v>
      </c>
      <c r="Q65" s="363" t="str">
        <f>IF(VLOOKUP($A65,'B2B - Flux 1&amp;2 - UBL'!$A65:$R756,18,FALSE)=0,"",VLOOKUP($A65,'B2B - Flux 1&amp;2 - UBL'!$A65:$R756,18,FALSE))</f>
        <v/>
      </c>
      <c r="R65" s="27"/>
    </row>
    <row r="66" spans="1:18" ht="42.75">
      <c r="A66" s="36" t="s">
        <v>11813</v>
      </c>
      <c r="B66" s="289" t="s">
        <v>45</v>
      </c>
      <c r="C66" s="32"/>
      <c r="D66" s="33" t="s">
        <v>13159</v>
      </c>
      <c r="E66" s="38"/>
      <c r="F66" s="34"/>
      <c r="G66" s="283" t="s">
        <v>13164</v>
      </c>
      <c r="H66" s="49" t="str">
        <f>IF(VLOOKUP($A66,'B2B - Flux 1&amp;2 - UBL'!$A66:$R757,9,FALSE)=0,"",VLOOKUP($A66,'B2B - Flux 1&amp;2 - UBL'!$A66:$R757,9,FALSE))</f>
        <v>IDENTIFIANT</v>
      </c>
      <c r="I66" s="49">
        <f>IF(VLOOKUP($A66,'B2B - Flux 1&amp;2 - UBL'!$A66:$R757,10,FALSE)=0,"",VLOOKUP($A66,'B2B - Flux 1&amp;2 - UBL'!$A66:$R757,10,FALSE))</f>
        <v>5</v>
      </c>
      <c r="J66" s="29" t="str">
        <f>IF(VLOOKUP($A66,'B2B - Flux 1&amp;2 - UBL'!$A66:$R757,11,FALSE)=0,"",VLOOKUP($A66,'B2B - Flux 1&amp;2 - UBL'!$A66:$R757,11,FALSE))</f>
        <v/>
      </c>
      <c r="K66" s="57" t="str">
        <f>IF(VLOOKUP($A66,'B2B - Flux 1&amp;2 - UBL'!$A66:$R757,12,FALSE)=0,"",VLOOKUP($A66,'B2B - Flux 1&amp;2 - UBL'!$A66:$R757,12,FALSE))</f>
        <v/>
      </c>
      <c r="L66" s="35" t="str">
        <f>IF(VLOOKUP($A66,'B2B - Flux 1&amp;2 - UBL'!$A66:$R757,13,FALSE)=0,"",VLOOKUP($A66,'B2B - Flux 1&amp;2 - UBL'!$A66:$R757,13,FALSE))</f>
        <v>Identifiant du schéma de l'identifiant de l'acheteur</v>
      </c>
      <c r="M66" s="35" t="str">
        <f>IF(VLOOKUP($A66,'B2B - Flux 1&amp;2 - UBL'!$A66:$R757,14,FALSE)=0,"",VLOOKUP($A66,'B2B - Flux 1&amp;2 - UBL'!$A66:$R757,14,FALSE))</f>
        <v>Si aucun schéma d'identification n'est précisé, il devrait être connu de l'Acheteur et du Vendeur, par exemple un identifiant de l'acehteur attribué par le Vendeur préalablement échangé.</v>
      </c>
      <c r="N66" s="356" t="str">
        <f>IF(VLOOKUP($A66,'B2B - Flux 1&amp;2 - UBL'!$A66:$R757,15,FALSE)=0,"",VLOOKUP($A66,'B2B - Flux 1&amp;2 - UBL'!$A66:$R757,15,FALSE))</f>
        <v/>
      </c>
      <c r="O66" s="356" t="str">
        <f>IF(VLOOKUP($A66,'B2B - Flux 1&amp;2 - UBL'!$A66:$R757,16,FALSE)=0,"",VLOOKUP($A66,'B2B - Flux 1&amp;2 - UBL'!$A66:$R757,16,FALSE))</f>
        <v/>
      </c>
      <c r="P66" s="363" t="str">
        <f>IF(VLOOKUP($A66,'B2B - Flux 1&amp;2 - UBL'!$A66:$R757,17,FALSE)=0,"",VLOOKUP($A66,'B2B - Flux 1&amp;2 - UBL'!$A66:$R757,17,FALSE))</f>
        <v/>
      </c>
      <c r="Q66" s="363" t="str">
        <f>IF(VLOOKUP($A66,'B2B - Flux 1&amp;2 - UBL'!$A66:$R757,18,FALSE)=0,"",VLOOKUP($A66,'B2B - Flux 1&amp;2 - UBL'!$A66:$R757,18,FALSE))</f>
        <v/>
      </c>
      <c r="R66" s="27"/>
    </row>
    <row r="67" spans="1:18" ht="57">
      <c r="A67" s="36" t="s">
        <v>114</v>
      </c>
      <c r="B67" s="338" t="s">
        <v>22</v>
      </c>
      <c r="C67" s="32"/>
      <c r="D67" s="33" t="s">
        <v>82</v>
      </c>
      <c r="E67" s="33"/>
      <c r="F67" s="34"/>
      <c r="G67" s="283" t="s">
        <v>12305</v>
      </c>
      <c r="H67" s="49" t="str">
        <f>IF(VLOOKUP($A67,'B2B - Flux 1&amp;2 - UBL'!$A67:$R758,9,FALSE)=0,"",VLOOKUP($A67,'B2B - Flux 1&amp;2 - UBL'!$A67:$R758,9,FALSE))</f>
        <v>IDENTIFIANT</v>
      </c>
      <c r="I67" s="49">
        <f>IF(VLOOKUP($A67,'B2B - Flux 1&amp;2 - UBL'!$A67:$R758,10,FALSE)=0,"",VLOOKUP($A67,'B2B - Flux 1&amp;2 - UBL'!$A67:$R758,10,FALSE))</f>
        <v>9</v>
      </c>
      <c r="J67" s="29" t="str">
        <f>IF(VLOOKUP($A67,'B2B - Flux 1&amp;2 - UBL'!$A67:$R758,11,FALSE)=0,"",VLOOKUP($A67,'B2B - Flux 1&amp;2 - UBL'!$A67:$R758,11,FALSE))</f>
        <v/>
      </c>
      <c r="K67" s="26" t="str">
        <f>IF(VLOOKUP($A67,'B2B - Flux 1&amp;2 - UBL'!$A67:$R758,12,FALSE)=0,"",VLOOKUP($A67,'B2B - Flux 1&amp;2 - UBL'!$A67:$R758,12,FALSE))</f>
        <v/>
      </c>
      <c r="L67" s="27" t="str">
        <f>IF(VLOOKUP($A67,'B2B - Flux 1&amp;2 - UBL'!$A67:$R758,13,FALSE)=0,"",VLOOKUP($A67,'B2B - Flux 1&amp;2 - UBL'!$A67:$R758,13,FALSE))</f>
        <v>Identifiant délivré par un organisme d’enregistrement officiel, qui identifie l'Acheteur comme une entité juridique ou une personne morale.</v>
      </c>
      <c r="M67" s="27" t="str">
        <f>IF(VLOOKUP($A67,'B2B - Flux 1&amp;2 - UBL'!$A67:$R758,14,FALSE)=0,"",VLOOKUP($A67,'B2B - Flux 1&amp;2 - UBL'!$A67:$R758,14,FALSE))</f>
        <v>Si aucun schéma d'identification n'est précisé, il devrait être connu de l'Acheteur et du Vendeur, par exemple un identifiant exclusivement utilisé dans l'environnement juridique applicable.</v>
      </c>
      <c r="N67" s="358" t="str">
        <f>IF(VLOOKUP($A67,'B2B - Flux 1&amp;2 - UBL'!$A67:$R758,15,FALSE)=0,"",VLOOKUP($A67,'B2B - Flux 1&amp;2 - UBL'!$A67:$R758,15,FALSE))</f>
        <v>X</v>
      </c>
      <c r="O67" s="358" t="str">
        <f>IF(VLOOKUP($A67,'B2B - Flux 1&amp;2 - UBL'!$A67:$R758,16,FALSE)=0,"",VLOOKUP($A67,'B2B - Flux 1&amp;2 - UBL'!$A67:$R758,16,FALSE))</f>
        <v>DEMARRAGE</v>
      </c>
      <c r="P67" s="363" t="str">
        <f>IF(VLOOKUP($A67,'B2B - Flux 1&amp;2 - UBL'!$A67:$R758,17,FALSE)=0,"",VLOOKUP($A67,'B2B - Flux 1&amp;2 - UBL'!$A67:$R758,17,FALSE))</f>
        <v>G1.63
G1.58</v>
      </c>
      <c r="Q67" s="363" t="str">
        <f>IF(VLOOKUP($A67,'B2B - Flux 1&amp;2 - UBL'!$A67:$R758,18,FALSE)=0,"",VLOOKUP($A67,'B2B - Flux 1&amp;2 - UBL'!$A67:$R758,18,FALSE))</f>
        <v/>
      </c>
      <c r="R67" s="27" t="s">
        <v>13167</v>
      </c>
    </row>
    <row r="68" spans="1:18" ht="42.75">
      <c r="A68" s="36" t="s">
        <v>114</v>
      </c>
      <c r="B68" s="30" t="s">
        <v>39</v>
      </c>
      <c r="C68" s="32"/>
      <c r="D68" s="33" t="s">
        <v>11927</v>
      </c>
      <c r="E68" s="33"/>
      <c r="F68" s="34"/>
      <c r="G68" s="283" t="s">
        <v>12305</v>
      </c>
      <c r="H68" s="49" t="str">
        <f>IF(VLOOKUP($A68,'B2B - Flux 1&amp;2 - UBL'!$A68:$R759,9,FALSE)=0,"",VLOOKUP($A68,'B2B - Flux 1&amp;2 - UBL'!$A68:$R759,9,FALSE))</f>
        <v>IDENTIFIANT</v>
      </c>
      <c r="I68" s="49" t="str">
        <f>IF(VLOOKUP($A68,'B2B - Flux 1&amp;2 - UBL'!$A68:$R759,10,FALSE)=0,"",VLOOKUP($A68,'B2B - Flux 1&amp;2 - UBL'!$A68:$R759,10,FALSE))</f>
        <v/>
      </c>
      <c r="J68" s="29" t="str">
        <f>IF(VLOOKUP($A68,'B2B - Flux 1&amp;2 - UBL'!$A68:$R759,11,FALSE)=0,"",VLOOKUP($A68,'B2B - Flux 1&amp;2 - UBL'!$A68:$R759,11,FALSE))</f>
        <v/>
      </c>
      <c r="K68" s="26" t="str">
        <f>IF(VLOOKUP($A68,'B2B - Flux 1&amp;2 - UBL'!$A68:$R759,12,FALSE)=0,"",VLOOKUP($A68,'B2B - Flux 1&amp;2 - UBL'!$A68:$R759,12,FALSE))</f>
        <v/>
      </c>
      <c r="L68" s="27" t="str">
        <f>IF(VLOOKUP($A68,'B2B - Flux 1&amp;2 - UBL'!$A68:$R759,13,FALSE)=0,"",VLOOKUP($A68,'B2B - Flux 1&amp;2 - UBL'!$A68:$R759,13,FALSE))</f>
        <v>Identifiant du schéma de l'identifiant d'enregistrement légal de l'acheteur</v>
      </c>
      <c r="M68" s="27" t="str">
        <f>IF(VLOOKUP($A68,'B2B - Flux 1&amp;2 - UBL'!$A68:$R759,14,FALSE)=0,"",VLOOKUP($A68,'B2B - Flux 1&amp;2 - UBL'!$A68:$R759,14,FALSE))</f>
        <v>S'il est utilisé, l'identifiant du schéma doit être choisi parmi les entrées  de liste publiée par l'agence de maintenance ISO 6523.</v>
      </c>
      <c r="N68" s="356" t="str">
        <f>IF(VLOOKUP($A68,'B2B - Flux 1&amp;2 - UBL'!$A68:$R759,15,FALSE)=0,"",VLOOKUP($A68,'B2B - Flux 1&amp;2 - UBL'!$A68:$R759,15,FALSE))</f>
        <v>X</v>
      </c>
      <c r="O68" s="356" t="str">
        <f>IF(VLOOKUP($A68,'B2B - Flux 1&amp;2 - UBL'!$A68:$R759,16,FALSE)=0,"",VLOOKUP($A68,'B2B - Flux 1&amp;2 - UBL'!$A68:$R759,16,FALSE))</f>
        <v>DEMARRAGE</v>
      </c>
      <c r="P68" s="363" t="str">
        <f>IF(VLOOKUP($A68,'B2B - Flux 1&amp;2 - UBL'!$A68:$R759,17,FALSE)=0,"",VLOOKUP($A68,'B2B - Flux 1&amp;2 - UBL'!$A68:$R759,17,FALSE))</f>
        <v/>
      </c>
      <c r="Q68" s="363" t="str">
        <f>IF(VLOOKUP($A68,'B2B - Flux 1&amp;2 - UBL'!$A68:$R759,18,FALSE)=0,"",VLOOKUP($A68,'B2B - Flux 1&amp;2 - UBL'!$A68:$R759,18,FALSE))</f>
        <v/>
      </c>
      <c r="R68" s="27"/>
    </row>
    <row r="69" spans="1:18" ht="71.25">
      <c r="A69" s="36" t="s">
        <v>115</v>
      </c>
      <c r="B69" s="30" t="s">
        <v>39</v>
      </c>
      <c r="C69" s="32"/>
      <c r="D69" s="33" t="s">
        <v>116</v>
      </c>
      <c r="E69" s="33"/>
      <c r="F69" s="33"/>
      <c r="G69" s="283" t="s">
        <v>12306</v>
      </c>
      <c r="H69" s="49" t="str">
        <f>IF(VLOOKUP($A69,'B2B - Flux 1&amp;2 - UBL'!$A69:$R760,9,FALSE)=0,"",VLOOKUP($A69,'B2B - Flux 1&amp;2 - UBL'!$A69:$R760,9,FALSE))</f>
        <v>IDENTIFIANT</v>
      </c>
      <c r="I69" s="49">
        <f>IF(VLOOKUP($A69,'B2B - Flux 1&amp;2 - UBL'!$A69:$R760,10,FALSE)=0,"",VLOOKUP($A69,'B2B - Flux 1&amp;2 - UBL'!$A69:$R760,10,FALSE))</f>
        <v>15</v>
      </c>
      <c r="J69" s="29" t="str">
        <f>IF(VLOOKUP($A69,'B2B - Flux 1&amp;2 - UBL'!$A69:$R760,11,FALSE)=0,"",VLOOKUP($A69,'B2B - Flux 1&amp;2 - UBL'!$A69:$R760,11,FALSE))</f>
        <v>ISO 3166</v>
      </c>
      <c r="K69" s="26" t="str">
        <f>IF(VLOOKUP($A69,'B2B - Flux 1&amp;2 - UBL'!$A69:$R760,12,FALSE)=0,"",VLOOKUP($A69,'B2B - Flux 1&amp;2 - UBL'!$A69:$R760,12,FALSE))</f>
        <v/>
      </c>
      <c r="L69" s="27" t="str">
        <f>IF(VLOOKUP($A69,'B2B - Flux 1&amp;2 - UBL'!$A69:$R760,13,FALSE)=0,"",VLOOKUP($A69,'B2B - Flux 1&amp;2 - UBL'!$A69:$R760,13,FALSE))</f>
        <v>Identifiant à la TVA de l'Acheteur (également appelé Numéro d'identification à la TVA de l'acheteur).</v>
      </c>
      <c r="M69" s="27" t="str">
        <f>IF(VLOOKUP($A69,'B2B - Flux 1&amp;2 - UBL'!$A69:$R760,14,FALSE)=0,"",VLOOKUP($A69,'B2B - Flux 1&amp;2 - UBL'!$A69:$R760,14,FALSE))</f>
        <v>Selon l'Article 215 de la Directive 2006/112/CE du Conseil [2], le numéro individuel d'identification à la TVA comporte un préfixe conforme à l’ISO 3166-1 alpha-2 permettant d'identifier l'État membre par lequel il a été attribué. Néanmoins, la Grèce est autorisée à utiliser le préfixe « EL ».</v>
      </c>
      <c r="N69" s="356" t="str">
        <f>IF(VLOOKUP($A69,'B2B - Flux 1&amp;2 - UBL'!$A69:$R760,15,FALSE)=0,"",VLOOKUP($A69,'B2B - Flux 1&amp;2 - UBL'!$A69:$R760,15,FALSE))</f>
        <v>X</v>
      </c>
      <c r="O69" s="356" t="str">
        <f>IF(VLOOKUP($A69,'B2B - Flux 1&amp;2 - UBL'!$A69:$R760,16,FALSE)=0,"",VLOOKUP($A69,'B2B - Flux 1&amp;2 - UBL'!$A69:$R760,16,FALSE))</f>
        <v>DEMARRAGE</v>
      </c>
      <c r="P69" s="363" t="str">
        <f>IF(VLOOKUP($A69,'B2B - Flux 1&amp;2 - UBL'!$A69:$R760,17,FALSE)=0,"",VLOOKUP($A69,'B2B - Flux 1&amp;2 - UBL'!$A69:$R760,17,FALSE))</f>
        <v>G1.41</v>
      </c>
      <c r="Q69" s="363" t="str">
        <f>IF(VLOOKUP($A69,'B2B - Flux 1&amp;2 - UBL'!$A69:$R760,18,FALSE)=0,"",VLOOKUP($A69,'B2B - Flux 1&amp;2 - UBL'!$A69:$R760,18,FALSE))</f>
        <v/>
      </c>
      <c r="R69" s="27"/>
    </row>
    <row r="70" spans="1:18" ht="28.5">
      <c r="A70" s="36" t="s">
        <v>117</v>
      </c>
      <c r="B70" s="30" t="s">
        <v>39</v>
      </c>
      <c r="C70" s="32"/>
      <c r="D70" s="33" t="s">
        <v>118</v>
      </c>
      <c r="E70" s="33"/>
      <c r="F70" s="33"/>
      <c r="G70" s="283" t="s">
        <v>12307</v>
      </c>
      <c r="H70" s="49" t="str">
        <f>IF(VLOOKUP($A70,'B2B - Flux 1&amp;2 - UBL'!$A70:$R761,9,FALSE)=0,"",VLOOKUP($A70,'B2B - Flux 1&amp;2 - UBL'!$A70:$R761,9,FALSE))</f>
        <v>IDENTIFIANT</v>
      </c>
      <c r="I70" s="49">
        <f>IF(VLOOKUP($A70,'B2B - Flux 1&amp;2 - UBL'!$A70:$R761,10,FALSE)=0,"",VLOOKUP($A70,'B2B - Flux 1&amp;2 - UBL'!$A70:$R761,10,FALSE))</f>
        <v>40</v>
      </c>
      <c r="J70" s="29" t="str">
        <f>IF(VLOOKUP($A70,'B2B - Flux 1&amp;2 - UBL'!$A70:$R761,11,FALSE)=0,"",VLOOKUP($A70,'B2B - Flux 1&amp;2 - UBL'!$A70:$R761,11,FALSE))</f>
        <v/>
      </c>
      <c r="K70" s="26" t="str">
        <f>IF(VLOOKUP($A70,'B2B - Flux 1&amp;2 - UBL'!$A70:$R761,12,FALSE)=0,"",VLOOKUP($A70,'B2B - Flux 1&amp;2 - UBL'!$A70:$R761,12,FALSE))</f>
        <v/>
      </c>
      <c r="L70" s="27" t="str">
        <f>IF(VLOOKUP($A70,'B2B - Flux 1&amp;2 - UBL'!$A70:$R761,13,FALSE)=0,"",VLOOKUP($A70,'B2B - Flux 1&amp;2 - UBL'!$A70:$R761,13,FALSE))</f>
        <v>Identifie l'adresse électronique de l'Acheteur à laquelle il convient qu'un document commercial soit transmis.</v>
      </c>
      <c r="M70" s="27" t="str">
        <f>IF(VLOOKUP($A70,'B2B - Flux 1&amp;2 - UBL'!$A70:$R761,14,FALSE)=0,"",VLOOKUP($A70,'B2B - Flux 1&amp;2 - UBL'!$A70:$R761,14,FALSE))</f>
        <v/>
      </c>
      <c r="N70" s="356" t="str">
        <f>IF(VLOOKUP($A70,'B2B - Flux 1&amp;2 - UBL'!$A70:$R761,15,FALSE)=0,"",VLOOKUP($A70,'B2B - Flux 1&amp;2 - UBL'!$A70:$R761,15,FALSE))</f>
        <v/>
      </c>
      <c r="O70" s="356" t="str">
        <f>IF(VLOOKUP($A70,'B2B - Flux 1&amp;2 - UBL'!$A70:$R761,16,FALSE)=0,"",VLOOKUP($A70,'B2B - Flux 1&amp;2 - UBL'!$A70:$R761,16,FALSE))</f>
        <v/>
      </c>
      <c r="P70" s="363" t="str">
        <f>IF(VLOOKUP($A70,'B2B - Flux 1&amp;2 - UBL'!$A70:$R761,17,FALSE)=0,"",VLOOKUP($A70,'B2B - Flux 1&amp;2 - UBL'!$A70:$R761,17,FALSE))</f>
        <v/>
      </c>
      <c r="Q70" s="363" t="str">
        <f>IF(VLOOKUP($A70,'B2B - Flux 1&amp;2 - UBL'!$A70:$R761,18,FALSE)=0,"",VLOOKUP($A70,'B2B - Flux 1&amp;2 - UBL'!$A70:$R761,18,FALSE))</f>
        <v/>
      </c>
      <c r="R70" s="27"/>
    </row>
    <row r="71" spans="1:18" ht="28.5">
      <c r="A71" s="36" t="s">
        <v>119</v>
      </c>
      <c r="B71" s="30" t="s">
        <v>22</v>
      </c>
      <c r="C71" s="32"/>
      <c r="D71" s="50" t="s">
        <v>11851</v>
      </c>
      <c r="E71" s="33"/>
      <c r="F71" s="33"/>
      <c r="G71" s="283" t="s">
        <v>12308</v>
      </c>
      <c r="H71" s="237" t="str">
        <f>IF(VLOOKUP($A71,'B2B - Flux 1&amp;2 - UBL'!$A71:$R762,9,FALSE)=0,"",VLOOKUP($A71,'B2B - Flux 1&amp;2 - UBL'!$A71:$R762,9,FALSE))</f>
        <v/>
      </c>
      <c r="I71" s="333" t="str">
        <f>IF(VLOOKUP($A71,'B2B - Flux 1&amp;2 - UBL'!$A71:$R762,10,FALSE)=0,"",VLOOKUP($A71,'B2B - Flux 1&amp;2 - UBL'!$A71:$R762,10,FALSE))</f>
        <v/>
      </c>
      <c r="J71" s="29" t="str">
        <f>IF(VLOOKUP($A71,'B2B - Flux 1&amp;2 - UBL'!$A71:$R762,11,FALSE)=0,"",VLOOKUP($A71,'B2B - Flux 1&amp;2 - UBL'!$A71:$R762,11,FALSE))</f>
        <v/>
      </c>
      <c r="K71" s="333" t="str">
        <f>IF(VLOOKUP($A71,'B2B - Flux 1&amp;2 - UBL'!$A71:$R762,12,FALSE)=0,"",VLOOKUP($A71,'B2B - Flux 1&amp;2 - UBL'!$A71:$R762,12,FALSE))</f>
        <v/>
      </c>
      <c r="L71" s="351" t="str">
        <f>IF(VLOOKUP($A71,'B2B - Flux 1&amp;2 - UBL'!$A71:$R762,13,FALSE)=0,"",VLOOKUP($A71,'B2B - Flux 1&amp;2 - UBL'!$A71:$R762,13,FALSE))</f>
        <v>Groupe de termes métiers fournissant des informations sur l'adresse postale de l'Acheteur.</v>
      </c>
      <c r="M71" s="351" t="str">
        <f>IF(VLOOKUP($A71,'B2B - Flux 1&amp;2 - UBL'!$A71:$R762,14,FALSE)=0,"",VLOOKUP($A71,'B2B - Flux 1&amp;2 - UBL'!$A71:$R762,14,FALSE))</f>
        <v>Les éléments pertinents de l'adresse doivent être remplis pour se conformer aux exigences légales.</v>
      </c>
      <c r="N71" s="357" t="str">
        <f>IF(VLOOKUP($A71,'B2B - Flux 1&amp;2 - UBL'!$A71:$R762,15,FALSE)=0,"",VLOOKUP($A71,'B2B - Flux 1&amp;2 - UBL'!$A71:$R762,15,FALSE))</f>
        <v>X</v>
      </c>
      <c r="O71" s="357" t="str">
        <f>IF(VLOOKUP($A71,'B2B - Flux 1&amp;2 - UBL'!$A71:$R762,16,FALSE)=0,"",VLOOKUP($A71,'B2B - Flux 1&amp;2 - UBL'!$A71:$R762,16,FALSE))</f>
        <v>DEMARRAGE</v>
      </c>
      <c r="P71" s="365" t="str">
        <f>IF(VLOOKUP($A71,'B2B - Flux 1&amp;2 - UBL'!$A71:$R762,17,FALSE)=0,"",VLOOKUP($A71,'B2B - Flux 1&amp;2 - UBL'!$A71:$R762,17,FALSE))</f>
        <v/>
      </c>
      <c r="Q71" s="333" t="str">
        <f>IF(VLOOKUP($A71,'B2B - Flux 1&amp;2 - UBL'!$A71:$R762,18,FALSE)=0,"",VLOOKUP($A71,'B2B - Flux 1&amp;2 - UBL'!$A71:$R762,18,FALSE))</f>
        <v/>
      </c>
      <c r="R71" s="333"/>
    </row>
    <row r="72" spans="1:18" ht="28.5">
      <c r="A72" s="45" t="s">
        <v>120</v>
      </c>
      <c r="B72" s="30" t="s">
        <v>39</v>
      </c>
      <c r="C72" s="32"/>
      <c r="D72" s="51"/>
      <c r="E72" s="52" t="s">
        <v>121</v>
      </c>
      <c r="F72" s="52"/>
      <c r="G72" s="283" t="s">
        <v>12309</v>
      </c>
      <c r="H72" s="49" t="str">
        <f>IF(VLOOKUP($A72,'B2B - Flux 1&amp;2 - UBL'!$A72:$R763,9,FALSE)=0,"",VLOOKUP($A72,'B2B - Flux 1&amp;2 - UBL'!$A72:$R763,9,FALSE))</f>
        <v>TEXTE</v>
      </c>
      <c r="I72" s="29">
        <f>IF(VLOOKUP($A72,'B2B - Flux 1&amp;2 - UBL'!$A72:$R763,10,FALSE)=0,"",VLOOKUP($A72,'B2B - Flux 1&amp;2 - UBL'!$A72:$R763,10,FALSE))</f>
        <v>255</v>
      </c>
      <c r="J72" s="29" t="str">
        <f>IF(VLOOKUP($A72,'B2B - Flux 1&amp;2 - UBL'!$A72:$R763,11,FALSE)=0,"",VLOOKUP($A72,'B2B - Flux 1&amp;2 - UBL'!$A72:$R763,11,FALSE))</f>
        <v/>
      </c>
      <c r="K72" s="57" t="str">
        <f>IF(VLOOKUP($A72,'B2B - Flux 1&amp;2 - UBL'!$A72:$R763,12,FALSE)=0,"",VLOOKUP($A72,'B2B - Flux 1&amp;2 - UBL'!$A72:$R763,12,FALSE))</f>
        <v/>
      </c>
      <c r="L72" s="27" t="str">
        <f>IF(VLOOKUP($A72,'B2B - Flux 1&amp;2 - UBL'!$A72:$R763,13,FALSE)=0,"",VLOOKUP($A72,'B2B - Flux 1&amp;2 - UBL'!$A72:$R763,13,FALSE))</f>
        <v>Ligne principale d'une adresse.</v>
      </c>
      <c r="M72" s="27" t="str">
        <f>IF(VLOOKUP($A72,'B2B - Flux 1&amp;2 - UBL'!$A72:$R763,14,FALSE)=0,"",VLOOKUP($A72,'B2B - Flux 1&amp;2 - UBL'!$A72:$R763,14,FALSE))</f>
        <v>Généralement, le nom et le numéro de la rue ou la boîte postale.</v>
      </c>
      <c r="N72" s="356" t="str">
        <f>IF(VLOOKUP($A72,'B2B - Flux 1&amp;2 - UBL'!$A72:$R763,15,FALSE)=0,"",VLOOKUP($A72,'B2B - Flux 1&amp;2 - UBL'!$A72:$R763,15,FALSE))</f>
        <v>X</v>
      </c>
      <c r="O72" s="356" t="str">
        <f>IF(VLOOKUP($A72,'B2B - Flux 1&amp;2 - UBL'!$A72:$R763,16,FALSE)=0,"",VLOOKUP($A72,'B2B - Flux 1&amp;2 - UBL'!$A72:$R763,16,FALSE))</f>
        <v>DEMARRAGE</v>
      </c>
      <c r="P72" s="363" t="str">
        <f>IF(VLOOKUP($A72,'B2B - Flux 1&amp;2 - UBL'!$A72:$R763,17,FALSE)=0,"",VLOOKUP($A72,'B2B - Flux 1&amp;2 - UBL'!$A72:$R763,17,FALSE))</f>
        <v/>
      </c>
      <c r="Q72" s="363" t="str">
        <f>IF(VLOOKUP($A72,'B2B - Flux 1&amp;2 - UBL'!$A72:$R763,18,FALSE)=0,"",VLOOKUP($A72,'B2B - Flux 1&amp;2 - UBL'!$A72:$R763,18,FALSE))</f>
        <v/>
      </c>
      <c r="R72" s="27"/>
    </row>
    <row r="73" spans="1:18" ht="28.5">
      <c r="A73" s="45" t="s">
        <v>122</v>
      </c>
      <c r="B73" s="30" t="s">
        <v>39</v>
      </c>
      <c r="C73" s="32"/>
      <c r="D73" s="51"/>
      <c r="E73" s="52" t="s">
        <v>123</v>
      </c>
      <c r="F73" s="52"/>
      <c r="G73" s="283" t="s">
        <v>12310</v>
      </c>
      <c r="H73" s="49" t="str">
        <f>IF(VLOOKUP($A73,'B2B - Flux 1&amp;2 - UBL'!$A73:$R764,9,FALSE)=0,"",VLOOKUP($A73,'B2B - Flux 1&amp;2 - UBL'!$A73:$R764,9,FALSE))</f>
        <v>TEXTE</v>
      </c>
      <c r="I73" s="29">
        <f>IF(VLOOKUP($A73,'B2B - Flux 1&amp;2 - UBL'!$A73:$R764,10,FALSE)=0,"",VLOOKUP($A73,'B2B - Flux 1&amp;2 - UBL'!$A73:$R764,10,FALSE))</f>
        <v>255</v>
      </c>
      <c r="J73" s="29" t="str">
        <f>IF(VLOOKUP($A73,'B2B - Flux 1&amp;2 - UBL'!$A73:$R764,11,FALSE)=0,"",VLOOKUP($A73,'B2B - Flux 1&amp;2 - UBL'!$A73:$R764,11,FALSE))</f>
        <v/>
      </c>
      <c r="K73" s="57" t="str">
        <f>IF(VLOOKUP($A73,'B2B - Flux 1&amp;2 - UBL'!$A73:$R764,12,FALSE)=0,"",VLOOKUP($A73,'B2B - Flux 1&amp;2 - UBL'!$A73:$R764,12,FALSE))</f>
        <v/>
      </c>
      <c r="L73" s="27" t="str">
        <f>IF(VLOOKUP($A73,'B2B - Flux 1&amp;2 - UBL'!$A73:$R764,13,FALSE)=0,"",VLOOKUP($A73,'B2B - Flux 1&amp;2 - UBL'!$A73:$R764,13,FALSE))</f>
        <v>Ligne supplémentaire d'une adresse, qui peut être utilisée pour donner des précisions et compléter la ligne principale.</v>
      </c>
      <c r="M73" s="27" t="str">
        <f>IF(VLOOKUP($A73,'B2B - Flux 1&amp;2 - UBL'!$A73:$R764,14,FALSE)=0,"",VLOOKUP($A73,'B2B - Flux 1&amp;2 - UBL'!$A73:$R764,14,FALSE))</f>
        <v/>
      </c>
      <c r="N73" s="356" t="str">
        <f>IF(VLOOKUP($A73,'B2B - Flux 1&amp;2 - UBL'!$A73:$R764,15,FALSE)=0,"",VLOOKUP($A73,'B2B - Flux 1&amp;2 - UBL'!$A73:$R764,15,FALSE))</f>
        <v>X</v>
      </c>
      <c r="O73" s="356" t="str">
        <f>IF(VLOOKUP($A73,'B2B - Flux 1&amp;2 - UBL'!$A73:$R764,16,FALSE)=0,"",VLOOKUP($A73,'B2B - Flux 1&amp;2 - UBL'!$A73:$R764,16,FALSE))</f>
        <v>DEMARRAGE</v>
      </c>
      <c r="P73" s="363" t="str">
        <f>IF(VLOOKUP($A73,'B2B - Flux 1&amp;2 - UBL'!$A73:$R764,17,FALSE)=0,"",VLOOKUP($A73,'B2B - Flux 1&amp;2 - UBL'!$A73:$R764,17,FALSE))</f>
        <v/>
      </c>
      <c r="Q73" s="363" t="str">
        <f>IF(VLOOKUP($A73,'B2B - Flux 1&amp;2 - UBL'!$A73:$R764,18,FALSE)=0,"",VLOOKUP($A73,'B2B - Flux 1&amp;2 - UBL'!$A73:$R764,18,FALSE))</f>
        <v/>
      </c>
      <c r="R73" s="27"/>
    </row>
    <row r="74" spans="1:18" ht="28.5">
      <c r="A74" s="45" t="s">
        <v>124</v>
      </c>
      <c r="B74" s="30" t="s">
        <v>39</v>
      </c>
      <c r="C74" s="32"/>
      <c r="D74" s="51"/>
      <c r="E74" s="52" t="s">
        <v>125</v>
      </c>
      <c r="F74" s="52"/>
      <c r="G74" s="283" t="s">
        <v>12311</v>
      </c>
      <c r="H74" s="49" t="str">
        <f>IF(VLOOKUP($A74,'B2B - Flux 1&amp;2 - UBL'!$A74:$R765,9,FALSE)=0,"",VLOOKUP($A74,'B2B - Flux 1&amp;2 - UBL'!$A74:$R765,9,FALSE))</f>
        <v>TEXTE</v>
      </c>
      <c r="I74" s="29">
        <f>IF(VLOOKUP($A74,'B2B - Flux 1&amp;2 - UBL'!$A74:$R765,10,FALSE)=0,"",VLOOKUP($A74,'B2B - Flux 1&amp;2 - UBL'!$A74:$R765,10,FALSE))</f>
        <v>255</v>
      </c>
      <c r="J74" s="29" t="str">
        <f>IF(VLOOKUP($A74,'B2B - Flux 1&amp;2 - UBL'!$A74:$R765,11,FALSE)=0,"",VLOOKUP($A74,'B2B - Flux 1&amp;2 - UBL'!$A74:$R765,11,FALSE))</f>
        <v/>
      </c>
      <c r="K74" s="57" t="str">
        <f>IF(VLOOKUP($A74,'B2B - Flux 1&amp;2 - UBL'!$A74:$R765,12,FALSE)=0,"",VLOOKUP($A74,'B2B - Flux 1&amp;2 - UBL'!$A74:$R765,12,FALSE))</f>
        <v/>
      </c>
      <c r="L74" s="27" t="str">
        <f>IF(VLOOKUP($A74,'B2B - Flux 1&amp;2 - UBL'!$A74:$R765,13,FALSE)=0,"",VLOOKUP($A74,'B2B - Flux 1&amp;2 - UBL'!$A74:$R765,13,FALSE))</f>
        <v>Ligne supplémentaire d'une adresse, qui peut être utilisée pour donner des précisions et compléter la ligne principale.</v>
      </c>
      <c r="M74" s="27" t="str">
        <f>IF(VLOOKUP($A74,'B2B - Flux 1&amp;2 - UBL'!$A74:$R765,14,FALSE)=0,"",VLOOKUP($A74,'B2B - Flux 1&amp;2 - UBL'!$A74:$R765,14,FALSE))</f>
        <v/>
      </c>
      <c r="N74" s="356" t="str">
        <f>IF(VLOOKUP($A74,'B2B - Flux 1&amp;2 - UBL'!$A74:$R765,15,FALSE)=0,"",VLOOKUP($A74,'B2B - Flux 1&amp;2 - UBL'!$A74:$R765,15,FALSE))</f>
        <v>X</v>
      </c>
      <c r="O74" s="356" t="str">
        <f>IF(VLOOKUP($A74,'B2B - Flux 1&amp;2 - UBL'!$A74:$R765,16,FALSE)=0,"",VLOOKUP($A74,'B2B - Flux 1&amp;2 - UBL'!$A74:$R765,16,FALSE))</f>
        <v>DEMARRAGE</v>
      </c>
      <c r="P74" s="363" t="str">
        <f>IF(VLOOKUP($A74,'B2B - Flux 1&amp;2 - UBL'!$A74:$R765,17,FALSE)=0,"",VLOOKUP($A74,'B2B - Flux 1&amp;2 - UBL'!$A74:$R765,17,FALSE))</f>
        <v/>
      </c>
      <c r="Q74" s="363" t="str">
        <f>IF(VLOOKUP($A74,'B2B - Flux 1&amp;2 - UBL'!$A74:$R765,18,FALSE)=0,"",VLOOKUP($A74,'B2B - Flux 1&amp;2 - UBL'!$A74:$R765,18,FALSE))</f>
        <v/>
      </c>
      <c r="R74" s="27"/>
    </row>
    <row r="75" spans="1:18" ht="28.5">
      <c r="A75" s="45" t="s">
        <v>126</v>
      </c>
      <c r="B75" s="30" t="s">
        <v>39</v>
      </c>
      <c r="C75" s="32"/>
      <c r="D75" s="51"/>
      <c r="E75" s="53" t="s">
        <v>127</v>
      </c>
      <c r="F75" s="52"/>
      <c r="G75" s="283" t="s">
        <v>12312</v>
      </c>
      <c r="H75" s="49" t="str">
        <f>IF(VLOOKUP($A75,'B2B - Flux 1&amp;2 - UBL'!$A75:$R766,9,FALSE)=0,"",VLOOKUP($A75,'B2B - Flux 1&amp;2 - UBL'!$A75:$R766,9,FALSE))</f>
        <v>TEXTE</v>
      </c>
      <c r="I75" s="29">
        <f>IF(VLOOKUP($A75,'B2B - Flux 1&amp;2 - UBL'!$A75:$R766,10,FALSE)=0,"",VLOOKUP($A75,'B2B - Flux 1&amp;2 - UBL'!$A75:$R766,10,FALSE))</f>
        <v>255</v>
      </c>
      <c r="J75" s="29" t="str">
        <f>IF(VLOOKUP($A75,'B2B - Flux 1&amp;2 - UBL'!$A75:$R766,11,FALSE)=0,"",VLOOKUP($A75,'B2B - Flux 1&amp;2 - UBL'!$A75:$R766,11,FALSE))</f>
        <v/>
      </c>
      <c r="K75" s="57" t="str">
        <f>IF(VLOOKUP($A75,'B2B - Flux 1&amp;2 - UBL'!$A75:$R766,12,FALSE)=0,"",VLOOKUP($A75,'B2B - Flux 1&amp;2 - UBL'!$A75:$R766,12,FALSE))</f>
        <v/>
      </c>
      <c r="L75" s="27" t="str">
        <f>IF(VLOOKUP($A75,'B2B - Flux 1&amp;2 - UBL'!$A75:$R766,13,FALSE)=0,"",VLOOKUP($A75,'B2B - Flux 1&amp;2 - UBL'!$A75:$R766,13,FALSE))</f>
        <v>Nom usuel de la commune, ville ou village, dans laquelle se trouve l'adresse de l'Acheteur.</v>
      </c>
      <c r="M75" s="27" t="str">
        <f>IF(VLOOKUP($A75,'B2B - Flux 1&amp;2 - UBL'!$A75:$R766,14,FALSE)=0,"",VLOOKUP($A75,'B2B - Flux 1&amp;2 - UBL'!$A75:$R766,14,FALSE))</f>
        <v/>
      </c>
      <c r="N75" s="356" t="str">
        <f>IF(VLOOKUP($A75,'B2B - Flux 1&amp;2 - UBL'!$A75:$R766,15,FALSE)=0,"",VLOOKUP($A75,'B2B - Flux 1&amp;2 - UBL'!$A75:$R766,15,FALSE))</f>
        <v>X</v>
      </c>
      <c r="O75" s="356" t="str">
        <f>IF(VLOOKUP($A75,'B2B - Flux 1&amp;2 - UBL'!$A75:$R766,16,FALSE)=0,"",VLOOKUP($A75,'B2B - Flux 1&amp;2 - UBL'!$A75:$R766,16,FALSE))</f>
        <v>DEMARRAGE</v>
      </c>
      <c r="P75" s="363" t="str">
        <f>IF(VLOOKUP($A75,'B2B - Flux 1&amp;2 - UBL'!$A75:$R766,17,FALSE)=0,"",VLOOKUP($A75,'B2B - Flux 1&amp;2 - UBL'!$A75:$R766,17,FALSE))</f>
        <v/>
      </c>
      <c r="Q75" s="363" t="str">
        <f>IF(VLOOKUP($A75,'B2B - Flux 1&amp;2 - UBL'!$A75:$R766,18,FALSE)=0,"",VLOOKUP($A75,'B2B - Flux 1&amp;2 - UBL'!$A75:$R766,18,FALSE))</f>
        <v/>
      </c>
      <c r="R75" s="27"/>
    </row>
    <row r="76" spans="1:18" ht="42.75">
      <c r="A76" s="45" t="s">
        <v>128</v>
      </c>
      <c r="B76" s="30" t="s">
        <v>39</v>
      </c>
      <c r="C76" s="32"/>
      <c r="D76" s="51"/>
      <c r="E76" s="52" t="s">
        <v>129</v>
      </c>
      <c r="F76" s="52"/>
      <c r="G76" s="283" t="s">
        <v>12313</v>
      </c>
      <c r="H76" s="49" t="str">
        <f>IF(VLOOKUP($A76,'B2B - Flux 1&amp;2 - UBL'!$A76:$R767,9,FALSE)=0,"",VLOOKUP($A76,'B2B - Flux 1&amp;2 - UBL'!$A76:$R767,9,FALSE))</f>
        <v>TEXTE</v>
      </c>
      <c r="I76" s="29">
        <f>IF(VLOOKUP($A76,'B2B - Flux 1&amp;2 - UBL'!$A76:$R767,10,FALSE)=0,"",VLOOKUP($A76,'B2B - Flux 1&amp;2 - UBL'!$A76:$R767,10,FALSE))</f>
        <v>10</v>
      </c>
      <c r="J76" s="29" t="str">
        <f>IF(VLOOKUP($A76,'B2B - Flux 1&amp;2 - UBL'!$A76:$R767,11,FALSE)=0,"",VLOOKUP($A76,'B2B - Flux 1&amp;2 - UBL'!$A76:$R767,11,FALSE))</f>
        <v/>
      </c>
      <c r="K76" s="57" t="str">
        <f>IF(VLOOKUP($A76,'B2B - Flux 1&amp;2 - UBL'!$A76:$R767,12,FALSE)=0,"",VLOOKUP($A76,'B2B - Flux 1&amp;2 - UBL'!$A76:$R767,12,FALSE))</f>
        <v/>
      </c>
      <c r="L76" s="27" t="str">
        <f>IF(VLOOKUP($A76,'B2B - Flux 1&amp;2 - UBL'!$A76:$R767,13,FALSE)=0,"",VLOOKUP($A76,'B2B - Flux 1&amp;2 - UBL'!$A76:$R767,13,FALSE))</f>
        <v>Identifiant d'un groupe adressable de propriétés, conforme au service postal concerné.</v>
      </c>
      <c r="M76" s="27" t="str">
        <f>IF(VLOOKUP($A76,'B2B - Flux 1&amp;2 - UBL'!$A76:$R767,14,FALSE)=0,"",VLOOKUP($A76,'B2B - Flux 1&amp;2 - UBL'!$A76:$R767,14,FALSE))</f>
        <v>Exemple : code postal ou numéro postal d'acheminement.</v>
      </c>
      <c r="N76" s="356" t="str">
        <f>IF(VLOOKUP($A76,'B2B - Flux 1&amp;2 - UBL'!$A76:$R767,15,FALSE)=0,"",VLOOKUP($A76,'B2B - Flux 1&amp;2 - UBL'!$A76:$R767,15,FALSE))</f>
        <v>X</v>
      </c>
      <c r="O76" s="356" t="str">
        <f>IF(VLOOKUP($A76,'B2B - Flux 1&amp;2 - UBL'!$A76:$R767,16,FALSE)=0,"",VLOOKUP($A76,'B2B - Flux 1&amp;2 - UBL'!$A76:$R767,16,FALSE))</f>
        <v>DEMARRAGE</v>
      </c>
      <c r="P76" s="363" t="str">
        <f>IF(VLOOKUP($A76,'B2B - Flux 1&amp;2 - UBL'!$A76:$R767,17,FALSE)=0,"",VLOOKUP($A76,'B2B - Flux 1&amp;2 - UBL'!$A76:$R767,17,FALSE))</f>
        <v/>
      </c>
      <c r="Q76" s="363" t="str">
        <f>IF(VLOOKUP($A76,'B2B - Flux 1&amp;2 - UBL'!$A76:$R767,18,FALSE)=0,"",VLOOKUP($A76,'B2B - Flux 1&amp;2 - UBL'!$A76:$R767,18,FALSE))</f>
        <v/>
      </c>
      <c r="R76" s="27"/>
    </row>
    <row r="77" spans="1:18" ht="42.75">
      <c r="A77" s="45" t="s">
        <v>130</v>
      </c>
      <c r="B77" s="30" t="s">
        <v>39</v>
      </c>
      <c r="C77" s="32"/>
      <c r="D77" s="51"/>
      <c r="E77" s="52" t="s">
        <v>131</v>
      </c>
      <c r="F77" s="54"/>
      <c r="G77" s="283" t="s">
        <v>12314</v>
      </c>
      <c r="H77" s="49" t="str">
        <f>IF(VLOOKUP($A77,'B2B - Flux 1&amp;2 - UBL'!$A77:$R768,9,FALSE)=0,"",VLOOKUP($A77,'B2B - Flux 1&amp;2 - UBL'!$A77:$R768,9,FALSE))</f>
        <v>TEXTE</v>
      </c>
      <c r="I77" s="49">
        <f>IF(VLOOKUP($A77,'B2B - Flux 1&amp;2 - UBL'!$A77:$R768,10,FALSE)=0,"",VLOOKUP($A77,'B2B - Flux 1&amp;2 - UBL'!$A77:$R768,10,FALSE))</f>
        <v>255</v>
      </c>
      <c r="J77" s="29" t="str">
        <f>IF(VLOOKUP($A77,'B2B - Flux 1&amp;2 - UBL'!$A77:$R768,11,FALSE)=0,"",VLOOKUP($A77,'B2B - Flux 1&amp;2 - UBL'!$A77:$R768,11,FALSE))</f>
        <v/>
      </c>
      <c r="K77" s="56" t="str">
        <f>IF(VLOOKUP($A77,'B2B - Flux 1&amp;2 - UBL'!$A77:$R768,12,FALSE)=0,"",VLOOKUP($A77,'B2B - Flux 1&amp;2 - UBL'!$A77:$R768,12,FALSE))</f>
        <v/>
      </c>
      <c r="L77" s="27" t="str">
        <f>IF(VLOOKUP($A77,'B2B - Flux 1&amp;2 - UBL'!$A77:$R768,13,FALSE)=0,"",VLOOKUP($A77,'B2B - Flux 1&amp;2 - UBL'!$A77:$R768,13,FALSE))</f>
        <v>Subdivision d'un pays.</v>
      </c>
      <c r="M77" s="27" t="str">
        <f>IF(VLOOKUP($A77,'B2B - Flux 1&amp;2 - UBL'!$A77:$R768,14,FALSE)=0,"",VLOOKUP($A77,'B2B - Flux 1&amp;2 - UBL'!$A77:$R768,14,FALSE))</f>
        <v>Exemple : région, comté, état, province, etc.</v>
      </c>
      <c r="N77" s="356" t="str">
        <f>IF(VLOOKUP($A77,'B2B - Flux 1&amp;2 - UBL'!$A77:$R768,15,FALSE)=0,"",VLOOKUP($A77,'B2B - Flux 1&amp;2 - UBL'!$A77:$R768,15,FALSE))</f>
        <v>X</v>
      </c>
      <c r="O77" s="356" t="str">
        <f>IF(VLOOKUP($A77,'B2B - Flux 1&amp;2 - UBL'!$A77:$R768,16,FALSE)=0,"",VLOOKUP($A77,'B2B - Flux 1&amp;2 - UBL'!$A77:$R768,16,FALSE))</f>
        <v>DEMARRAGE</v>
      </c>
      <c r="P77" s="363" t="str">
        <f>IF(VLOOKUP($A77,'B2B - Flux 1&amp;2 - UBL'!$A77:$R768,17,FALSE)=0,"",VLOOKUP($A77,'B2B - Flux 1&amp;2 - UBL'!$A77:$R768,17,FALSE))</f>
        <v/>
      </c>
      <c r="Q77" s="363" t="str">
        <f>IF(VLOOKUP($A77,'B2B - Flux 1&amp;2 - UBL'!$A77:$R768,18,FALSE)=0,"",VLOOKUP($A77,'B2B - Flux 1&amp;2 - UBL'!$A77:$R768,18,FALSE))</f>
        <v/>
      </c>
      <c r="R77" s="27"/>
    </row>
    <row r="78" spans="1:18" ht="71.25">
      <c r="A78" s="45" t="s">
        <v>132</v>
      </c>
      <c r="B78" s="30" t="s">
        <v>22</v>
      </c>
      <c r="C78" s="32"/>
      <c r="D78" s="244"/>
      <c r="E78" s="52" t="s">
        <v>133</v>
      </c>
      <c r="F78" s="54"/>
      <c r="G78" s="283" t="s">
        <v>12315</v>
      </c>
      <c r="H78" s="49" t="str">
        <f>IF(VLOOKUP($A78,'B2B - Flux 1&amp;2 - UBL'!$A78:$R769,9,FALSE)=0,"",VLOOKUP($A78,'B2B - Flux 1&amp;2 - UBL'!$A78:$R769,9,FALSE))</f>
        <v>CODE</v>
      </c>
      <c r="I78" s="29">
        <f>IF(VLOOKUP($A78,'B2B - Flux 1&amp;2 - UBL'!$A78:$R769,10,FALSE)=0,"",VLOOKUP($A78,'B2B - Flux 1&amp;2 - UBL'!$A78:$R769,10,FALSE))</f>
        <v>2</v>
      </c>
      <c r="J78" s="29" t="str">
        <f>IF(VLOOKUP($A78,'B2B - Flux 1&amp;2 - UBL'!$A78:$R769,11,FALSE)=0,"",VLOOKUP($A78,'B2B - Flux 1&amp;2 - UBL'!$A78:$R769,11,FALSE))</f>
        <v>ISO 3166</v>
      </c>
      <c r="K78" s="57" t="str">
        <f>IF(VLOOKUP($A78,'B2B - Flux 1&amp;2 - UBL'!$A78:$R769,12,FALSE)=0,"",VLOOKUP($A78,'B2B - Flux 1&amp;2 - UBL'!$A78:$R769,12,FALSE))</f>
        <v/>
      </c>
      <c r="L78" s="27" t="str">
        <f>IF(VLOOKUP($A78,'B2B - Flux 1&amp;2 - UBL'!$A78:$R769,13,FALSE)=0,"",VLOOKUP($A78,'B2B - Flux 1&amp;2 - UBL'!$A78:$R769,13,FALSE))</f>
        <v>Code d'identification du pays.</v>
      </c>
      <c r="M78" s="27" t="str">
        <f>IF(VLOOKUP($A78,'B2B - Flux 1&amp;2 - UBL'!$A78:$R769,14,FALSE)=0,"",VLOOKUP($A78,'B2B - Flux 1&amp;2 - UBL'!$A78:$R769,14,FALSE))</f>
        <v>Les listes de pays valides sont enregistrées auprès de l'Agence de maintenance de la norme ISO 3166-1 « Codes pour la représentation des noms de pays et de leurs subdivisions ». Il est recommandé d'utiliser la représentation alpha-2.</v>
      </c>
      <c r="N78" s="356" t="str">
        <f>IF(VLOOKUP($A78,'B2B - Flux 1&amp;2 - UBL'!$A78:$R769,15,FALSE)=0,"",VLOOKUP($A78,'B2B - Flux 1&amp;2 - UBL'!$A78:$R769,15,FALSE))</f>
        <v>X</v>
      </c>
      <c r="O78" s="356" t="str">
        <f>IF(VLOOKUP($A78,'B2B - Flux 1&amp;2 - UBL'!$A78:$R769,16,FALSE)=0,"",VLOOKUP($A78,'B2B - Flux 1&amp;2 - UBL'!$A78:$R769,16,FALSE))</f>
        <v>DEMARRAGE</v>
      </c>
      <c r="P78" s="363" t="str">
        <f>IF(VLOOKUP($A78,'B2B - Flux 1&amp;2 - UBL'!$A78:$R769,17,FALSE)=0,"",VLOOKUP($A78,'B2B - Flux 1&amp;2 - UBL'!$A78:$R769,17,FALSE))</f>
        <v>G2.01
G2.03 (B2G)</v>
      </c>
      <c r="Q78" s="363" t="str">
        <f>IF(VLOOKUP($A78,'B2B - Flux 1&amp;2 - UBL'!$A78:$R769,18,FALSE)=0,"",VLOOKUP($A78,'B2B - Flux 1&amp;2 - UBL'!$A78:$R769,18,FALSE))</f>
        <v/>
      </c>
      <c r="R78" s="27"/>
    </row>
    <row r="79" spans="1:18" ht="85.5">
      <c r="A79" s="23" t="s">
        <v>11816</v>
      </c>
      <c r="B79" s="30" t="s">
        <v>39</v>
      </c>
      <c r="C79" s="245"/>
      <c r="D79" s="50" t="s">
        <v>11817</v>
      </c>
      <c r="E79" s="38"/>
      <c r="F79" s="38"/>
      <c r="G79" s="283" t="s">
        <v>12316</v>
      </c>
      <c r="H79" s="237" t="str">
        <f>IF(VLOOKUP($A79,'B2B - Flux 1&amp;2 - UBL'!$A79:$R770,9,FALSE)=0,"",VLOOKUP($A79,'B2B - Flux 1&amp;2 - UBL'!$A79:$R770,9,FALSE))</f>
        <v/>
      </c>
      <c r="I79" s="333" t="str">
        <f>IF(VLOOKUP($A79,'B2B - Flux 1&amp;2 - UBL'!$A79:$R770,10,FALSE)=0,"",VLOOKUP($A79,'B2B - Flux 1&amp;2 - UBL'!$A79:$R770,10,FALSE))</f>
        <v/>
      </c>
      <c r="J79" s="29" t="str">
        <f>IF(VLOOKUP($A79,'B2B - Flux 1&amp;2 - UBL'!$A79:$R770,11,FALSE)=0,"",VLOOKUP($A79,'B2B - Flux 1&amp;2 - UBL'!$A79:$R770,11,FALSE))</f>
        <v/>
      </c>
      <c r="K79" s="333" t="str">
        <f>IF(VLOOKUP($A79,'B2B - Flux 1&amp;2 - UBL'!$A79:$R770,12,FALSE)=0,"",VLOOKUP($A79,'B2B - Flux 1&amp;2 - UBL'!$A79:$R770,12,FALSE))</f>
        <v/>
      </c>
      <c r="L79" s="351" t="str">
        <f>IF(VLOOKUP($A79,'B2B - Flux 1&amp;2 - UBL'!$A79:$R770,13,FALSE)=0,"",VLOOKUP($A79,'B2B - Flux 1&amp;2 - UBL'!$A79:$R770,13,FALSE))</f>
        <v xml:space="preserve">Groupe de termes métiers fournissant des informations de contact concernant l'Acheteur. </v>
      </c>
      <c r="M79" s="351" t="str">
        <f>IF(VLOOKUP($A79,'B2B - Flux 1&amp;2 - UBL'!$A79:$R770,14,FALSE)=0,"",VLOOKUP($A79,'B2B - Flux 1&amp;2 - UBL'!$A79:$R770,14,FALSE))</f>
        <v>Les coordonnées peuvent être fournies par l'Acheteur au moment de la commande ou parmi les données de référence échangées avant la commande. Il est recommandé de ne pas utiliser les coordonnées pour acheminer en interne la Facture reçue par le destinataire ; il convient d'utiliser à cette fin l'identifiant Référence de l’Acheteur.</v>
      </c>
      <c r="N79" s="357" t="str">
        <f>IF(VLOOKUP($A79,'B2B - Flux 1&amp;2 - UBL'!$A79:$R770,15,FALSE)=0,"",VLOOKUP($A79,'B2B - Flux 1&amp;2 - UBL'!$A79:$R770,15,FALSE))</f>
        <v/>
      </c>
      <c r="O79" s="357" t="str">
        <f>IF(VLOOKUP($A79,'B2B - Flux 1&amp;2 - UBL'!$A79:$R770,16,FALSE)=0,"",VLOOKUP($A79,'B2B - Flux 1&amp;2 - UBL'!$A79:$R770,16,FALSE))</f>
        <v/>
      </c>
      <c r="P79" s="365" t="str">
        <f>IF(VLOOKUP($A79,'B2B - Flux 1&amp;2 - UBL'!$A79:$R770,17,FALSE)=0,"",VLOOKUP($A79,'B2B - Flux 1&amp;2 - UBL'!$A79:$R770,17,FALSE))</f>
        <v/>
      </c>
      <c r="Q79" s="333" t="str">
        <f>IF(VLOOKUP($A79,'B2B - Flux 1&amp;2 - UBL'!$A79:$R770,18,FALSE)=0,"",VLOOKUP($A79,'B2B - Flux 1&amp;2 - UBL'!$A79:$R770,18,FALSE))</f>
        <v/>
      </c>
      <c r="R79" s="333"/>
    </row>
    <row r="80" spans="1:18" ht="28.5">
      <c r="A80" s="45" t="s">
        <v>11821</v>
      </c>
      <c r="B80" s="30" t="s">
        <v>39</v>
      </c>
      <c r="C80" s="47"/>
      <c r="D80" s="51"/>
      <c r="E80" s="299" t="s">
        <v>11818</v>
      </c>
      <c r="F80" s="243"/>
      <c r="G80" s="283" t="s">
        <v>12317</v>
      </c>
      <c r="H80" s="49" t="str">
        <f>IF(VLOOKUP($A80,'B2B - Flux 1&amp;2 - UBL'!$A80:$R771,9,FALSE)=0,"",VLOOKUP($A80,'B2B - Flux 1&amp;2 - UBL'!$A80:$R771,9,FALSE))</f>
        <v>TEXTE</v>
      </c>
      <c r="I80" s="29">
        <f>IF(VLOOKUP($A80,'B2B - Flux 1&amp;2 - UBL'!$A80:$R771,10,FALSE)=0,"",VLOOKUP($A80,'B2B - Flux 1&amp;2 - UBL'!$A80:$R771,10,FALSE))</f>
        <v>100</v>
      </c>
      <c r="J80" s="29" t="str">
        <f>IF(VLOOKUP($A80,'B2B - Flux 1&amp;2 - UBL'!$A80:$R771,11,FALSE)=0,"",VLOOKUP($A80,'B2B - Flux 1&amp;2 - UBL'!$A80:$R771,11,FALSE))</f>
        <v/>
      </c>
      <c r="K80" s="57" t="str">
        <f>IF(VLOOKUP($A80,'B2B - Flux 1&amp;2 - UBL'!$A80:$R771,12,FALSE)=0,"",VLOOKUP($A80,'B2B - Flux 1&amp;2 - UBL'!$A80:$R771,12,FALSE))</f>
        <v/>
      </c>
      <c r="L80" s="27" t="str">
        <f>IF(VLOOKUP($A80,'B2B - Flux 1&amp;2 - UBL'!$A80:$R771,13,FALSE)=0,"",VLOOKUP($A80,'B2B - Flux 1&amp;2 - UBL'!$A80:$R771,13,FALSE))</f>
        <v>Point de contact correspondant à une entité juridique ou à une personne morale.</v>
      </c>
      <c r="M80" s="27" t="str">
        <f>IF(VLOOKUP($A80,'B2B - Flux 1&amp;2 - UBL'!$A80:$R771,14,FALSE)=0,"",VLOOKUP($A80,'B2B - Flux 1&amp;2 - UBL'!$A80:$R771,14,FALSE))</f>
        <v>Exemple : nom d'une personne, ou identification d'un contact, d'un service ou d'un bureau : PERSON</v>
      </c>
      <c r="N80" s="356" t="str">
        <f>IF(VLOOKUP($A80,'B2B - Flux 1&amp;2 - UBL'!$A80:$R771,15,FALSE)=0,"",VLOOKUP($A80,'B2B - Flux 1&amp;2 - UBL'!$A80:$R771,15,FALSE))</f>
        <v/>
      </c>
      <c r="O80" s="356" t="str">
        <f>IF(VLOOKUP($A80,'B2B - Flux 1&amp;2 - UBL'!$A80:$R771,16,FALSE)=0,"",VLOOKUP($A80,'B2B - Flux 1&amp;2 - UBL'!$A80:$R771,16,FALSE))</f>
        <v/>
      </c>
      <c r="P80" s="363" t="str">
        <f>IF(VLOOKUP($A80,'B2B - Flux 1&amp;2 - UBL'!$A80:$R771,17,FALSE)=0,"",VLOOKUP($A80,'B2B - Flux 1&amp;2 - UBL'!$A80:$R771,17,FALSE))</f>
        <v/>
      </c>
      <c r="Q80" s="363" t="str">
        <f>IF(VLOOKUP($A80,'B2B - Flux 1&amp;2 - UBL'!$A80:$R771,18,FALSE)=0,"",VLOOKUP($A80,'B2B - Flux 1&amp;2 - UBL'!$A80:$R771,18,FALSE))</f>
        <v/>
      </c>
      <c r="R80" s="27"/>
    </row>
    <row r="81" spans="1:18" ht="42.75">
      <c r="A81" s="45" t="s">
        <v>11822</v>
      </c>
      <c r="B81" s="30" t="s">
        <v>39</v>
      </c>
      <c r="C81" s="47"/>
      <c r="D81" s="60"/>
      <c r="E81" s="299" t="s">
        <v>11819</v>
      </c>
      <c r="F81" s="243"/>
      <c r="G81" s="283" t="s">
        <v>12318</v>
      </c>
      <c r="H81" s="49" t="str">
        <f>IF(VLOOKUP($A81,'B2B - Flux 1&amp;2 - UBL'!$A81:$R772,9,FALSE)=0,"",VLOOKUP($A81,'B2B - Flux 1&amp;2 - UBL'!$A81:$R772,9,FALSE))</f>
        <v>TEXTE</v>
      </c>
      <c r="I81" s="29">
        <f>IF(VLOOKUP($A81,'B2B - Flux 1&amp;2 - UBL'!$A81:$R772,10,FALSE)=0,"",VLOOKUP($A81,'B2B - Flux 1&amp;2 - UBL'!$A81:$R772,10,FALSE))</f>
        <v>15</v>
      </c>
      <c r="J81" s="29" t="str">
        <f>IF(VLOOKUP($A81,'B2B - Flux 1&amp;2 - UBL'!$A81:$R772,11,FALSE)=0,"",VLOOKUP($A81,'B2B - Flux 1&amp;2 - UBL'!$A81:$R772,11,FALSE))</f>
        <v/>
      </c>
      <c r="K81" s="57" t="str">
        <f>IF(VLOOKUP($A81,'B2B - Flux 1&amp;2 - UBL'!$A81:$R772,12,FALSE)=0,"",VLOOKUP($A81,'B2B - Flux 1&amp;2 - UBL'!$A81:$R772,12,FALSE))</f>
        <v/>
      </c>
      <c r="L81" s="27" t="str">
        <f>IF(VLOOKUP($A81,'B2B - Flux 1&amp;2 - UBL'!$A81:$R772,13,FALSE)=0,"",VLOOKUP($A81,'B2B - Flux 1&amp;2 - UBL'!$A81:$R772,13,FALSE))</f>
        <v>Numéro de téléphone du point de contact.</v>
      </c>
      <c r="M81" s="27" t="str">
        <f>IF(VLOOKUP($A81,'B2B - Flux 1&amp;2 - UBL'!$A81:$R772,14,FALSE)=0,"",VLOOKUP($A81,'B2B - Flux 1&amp;2 - UBL'!$A81:$R772,14,FALSE))</f>
        <v/>
      </c>
      <c r="N81" s="356" t="str">
        <f>IF(VLOOKUP($A81,'B2B - Flux 1&amp;2 - UBL'!$A81:$R772,15,FALSE)=0,"",VLOOKUP($A81,'B2B - Flux 1&amp;2 - UBL'!$A81:$R772,15,FALSE))</f>
        <v/>
      </c>
      <c r="O81" s="356" t="str">
        <f>IF(VLOOKUP($A81,'B2B - Flux 1&amp;2 - UBL'!$A81:$R772,16,FALSE)=0,"",VLOOKUP($A81,'B2B - Flux 1&amp;2 - UBL'!$A81:$R772,16,FALSE))</f>
        <v/>
      </c>
      <c r="P81" s="363" t="str">
        <f>IF(VLOOKUP($A81,'B2B - Flux 1&amp;2 - UBL'!$A81:$R772,17,FALSE)=0,"",VLOOKUP($A81,'B2B - Flux 1&amp;2 - UBL'!$A81:$R772,17,FALSE))</f>
        <v/>
      </c>
      <c r="Q81" s="363" t="str">
        <f>IF(VLOOKUP($A81,'B2B - Flux 1&amp;2 - UBL'!$A81:$R772,18,FALSE)=0,"",VLOOKUP($A81,'B2B - Flux 1&amp;2 - UBL'!$A81:$R772,18,FALSE))</f>
        <v/>
      </c>
      <c r="R81" s="27"/>
    </row>
    <row r="82" spans="1:18" ht="42.75">
      <c r="A82" s="45" t="s">
        <v>11823</v>
      </c>
      <c r="B82" s="30" t="s">
        <v>39</v>
      </c>
      <c r="C82" s="47"/>
      <c r="D82" s="60"/>
      <c r="E82" s="299" t="s">
        <v>11820</v>
      </c>
      <c r="F82" s="243"/>
      <c r="G82" s="283" t="s">
        <v>12319</v>
      </c>
      <c r="H82" s="49" t="str">
        <f>IF(VLOOKUP($A82,'B2B - Flux 1&amp;2 - UBL'!$A82:$R773,9,FALSE)=0,"",VLOOKUP($A82,'B2B - Flux 1&amp;2 - UBL'!$A82:$R773,9,FALSE))</f>
        <v>TEXTE</v>
      </c>
      <c r="I82" s="29">
        <f>IF(VLOOKUP($A82,'B2B - Flux 1&amp;2 - UBL'!$A82:$R773,10,FALSE)=0,"",VLOOKUP($A82,'B2B - Flux 1&amp;2 - UBL'!$A82:$R773,10,FALSE))</f>
        <v>50</v>
      </c>
      <c r="J82" s="29" t="str">
        <f>IF(VLOOKUP($A82,'B2B - Flux 1&amp;2 - UBL'!$A82:$R773,11,FALSE)=0,"",VLOOKUP($A82,'B2B - Flux 1&amp;2 - UBL'!$A82:$R773,11,FALSE))</f>
        <v/>
      </c>
      <c r="K82" s="57" t="str">
        <f>IF(VLOOKUP($A82,'B2B - Flux 1&amp;2 - UBL'!$A82:$R773,12,FALSE)=0,"",VLOOKUP($A82,'B2B - Flux 1&amp;2 - UBL'!$A82:$R773,12,FALSE))</f>
        <v/>
      </c>
      <c r="L82" s="27" t="str">
        <f>IF(VLOOKUP($A82,'B2B - Flux 1&amp;2 - UBL'!$A82:$R773,13,FALSE)=0,"",VLOOKUP($A82,'B2B - Flux 1&amp;2 - UBL'!$A82:$R773,13,FALSE))</f>
        <v>Adresse e-mail du point de contact.</v>
      </c>
      <c r="M82" s="27" t="str">
        <f>IF(VLOOKUP($A82,'B2B - Flux 1&amp;2 - UBL'!$A82:$R773,14,FALSE)=0,"",VLOOKUP($A82,'B2B - Flux 1&amp;2 - UBL'!$A82:$R773,14,FALSE))</f>
        <v/>
      </c>
      <c r="N82" s="356" t="str">
        <f>IF(VLOOKUP($A82,'B2B - Flux 1&amp;2 - UBL'!$A82:$R773,15,FALSE)=0,"",VLOOKUP($A82,'B2B - Flux 1&amp;2 - UBL'!$A82:$R773,15,FALSE))</f>
        <v/>
      </c>
      <c r="O82" s="356" t="str">
        <f>IF(VLOOKUP($A82,'B2B - Flux 1&amp;2 - UBL'!$A82:$R773,16,FALSE)=0,"",VLOOKUP($A82,'B2B - Flux 1&amp;2 - UBL'!$A82:$R773,16,FALSE))</f>
        <v/>
      </c>
      <c r="P82" s="363" t="str">
        <f>IF(VLOOKUP($A82,'B2B - Flux 1&amp;2 - UBL'!$A82:$R773,17,FALSE)=0,"",VLOOKUP($A82,'B2B - Flux 1&amp;2 - UBL'!$A82:$R773,17,FALSE))</f>
        <v/>
      </c>
      <c r="Q82" s="363" t="str">
        <f>IF(VLOOKUP($A82,'B2B - Flux 1&amp;2 - UBL'!$A82:$R773,18,FALSE)=0,"",VLOOKUP($A82,'B2B - Flux 1&amp;2 - UBL'!$A82:$R773,18,FALSE))</f>
        <v/>
      </c>
      <c r="R82" s="27"/>
    </row>
    <row r="83" spans="1:18" ht="28.5">
      <c r="A83" s="23" t="s">
        <v>11824</v>
      </c>
      <c r="B83" s="30" t="s">
        <v>39</v>
      </c>
      <c r="C83" s="246" t="s">
        <v>11825</v>
      </c>
      <c r="D83" s="24"/>
      <c r="E83" s="41"/>
      <c r="F83" s="247"/>
      <c r="G83" s="283" t="s">
        <v>12320</v>
      </c>
      <c r="H83" s="237" t="str">
        <f>IF(VLOOKUP($A83,'B2B - Flux 1&amp;2 - UBL'!$A83:$R774,9,FALSE)=0,"",VLOOKUP($A83,'B2B - Flux 1&amp;2 - UBL'!$A83:$R774,9,FALSE))</f>
        <v/>
      </c>
      <c r="I83" s="333" t="str">
        <f>IF(VLOOKUP($A83,'B2B - Flux 1&amp;2 - UBL'!$A83:$R774,10,FALSE)=0,"",VLOOKUP($A83,'B2B - Flux 1&amp;2 - UBL'!$A83:$R774,10,FALSE))</f>
        <v/>
      </c>
      <c r="J83" s="29" t="str">
        <f>IF(VLOOKUP($A83,'B2B - Flux 1&amp;2 - UBL'!$A83:$R774,11,FALSE)=0,"",VLOOKUP($A83,'B2B - Flux 1&amp;2 - UBL'!$A83:$R774,11,FALSE))</f>
        <v/>
      </c>
      <c r="K83" s="333" t="str">
        <f>IF(VLOOKUP($A83,'B2B - Flux 1&amp;2 - UBL'!$A83:$R774,12,FALSE)=0,"",VLOOKUP($A83,'B2B - Flux 1&amp;2 - UBL'!$A83:$R774,12,FALSE))</f>
        <v/>
      </c>
      <c r="L83" s="351" t="str">
        <f>IF(VLOOKUP($A83,'B2B - Flux 1&amp;2 - UBL'!$A83:$R774,13,FALSE)=0,"",VLOOKUP($A83,'B2B - Flux 1&amp;2 - UBL'!$A83:$R774,13,FALSE))</f>
        <v>Groupe de termes métiers fournissant des informations sur le Bénéficiaire, c'est-à-dire le rôle qui reçoit le paiement.</v>
      </c>
      <c r="M83" s="351" t="str">
        <f>IF(VLOOKUP($A83,'B2B - Flux 1&amp;2 - UBL'!$A83:$R774,14,FALSE)=0,"",VLOOKUP($A83,'B2B - Flux 1&amp;2 - UBL'!$A83:$R774,14,FALSE))</f>
        <v>Le rôle du bénéficiaire peut être rempli par une autre partie que le vendeur, par ex. un service d'affacturage.</v>
      </c>
      <c r="N83" s="357" t="str">
        <f>IF(VLOOKUP($A83,'B2B - Flux 1&amp;2 - UBL'!$A83:$R774,15,FALSE)=0,"",VLOOKUP($A83,'B2B - Flux 1&amp;2 - UBL'!$A83:$R774,15,FALSE))</f>
        <v/>
      </c>
      <c r="O83" s="357" t="str">
        <f>IF(VLOOKUP($A83,'B2B - Flux 1&amp;2 - UBL'!$A83:$R774,16,FALSE)=0,"",VLOOKUP($A83,'B2B - Flux 1&amp;2 - UBL'!$A83:$R774,16,FALSE))</f>
        <v/>
      </c>
      <c r="P83" s="365" t="str">
        <f>IF(VLOOKUP($A83,'B2B - Flux 1&amp;2 - UBL'!$A83:$R774,17,FALSE)=0,"",VLOOKUP($A83,'B2B - Flux 1&amp;2 - UBL'!$A83:$R774,17,FALSE))</f>
        <v/>
      </c>
      <c r="Q83" s="333" t="str">
        <f>IF(VLOOKUP($A83,'B2B - Flux 1&amp;2 - UBL'!$A83:$R774,18,FALSE)=0,"",VLOOKUP($A83,'B2B - Flux 1&amp;2 - UBL'!$A83:$R774,18,FALSE))</f>
        <v/>
      </c>
      <c r="R83" s="333"/>
    </row>
    <row r="84" spans="1:18" ht="42.75">
      <c r="A84" s="36" t="s">
        <v>11826</v>
      </c>
      <c r="B84" s="30" t="s">
        <v>22</v>
      </c>
      <c r="C84" s="47"/>
      <c r="D84" s="248" t="s">
        <v>11829</v>
      </c>
      <c r="E84" s="249"/>
      <c r="F84" s="250"/>
      <c r="G84" s="283" t="s">
        <v>12321</v>
      </c>
      <c r="H84" s="49" t="str">
        <f>IF(VLOOKUP($A84,'B2B - Flux 1&amp;2 - UBL'!$A84:$R775,9,FALSE)=0,"",VLOOKUP($A84,'B2B - Flux 1&amp;2 - UBL'!$A84:$R775,9,FALSE))</f>
        <v>TEXTE</v>
      </c>
      <c r="I84" s="29">
        <f>IF(VLOOKUP($A84,'B2B - Flux 1&amp;2 - UBL'!$A84:$R775,10,FALSE)=0,"",VLOOKUP($A84,'B2B - Flux 1&amp;2 - UBL'!$A84:$R775,10,FALSE))</f>
        <v>100</v>
      </c>
      <c r="J84" s="29" t="str">
        <f>IF(VLOOKUP($A84,'B2B - Flux 1&amp;2 - UBL'!$A84:$R775,11,FALSE)=0,"",VLOOKUP($A84,'B2B - Flux 1&amp;2 - UBL'!$A84:$R775,11,FALSE))</f>
        <v/>
      </c>
      <c r="K84" s="57" t="str">
        <f>IF(VLOOKUP($A84,'B2B - Flux 1&amp;2 - UBL'!$A84:$R775,12,FALSE)=0,"",VLOOKUP($A84,'B2B - Flux 1&amp;2 - UBL'!$A84:$R775,12,FALSE))</f>
        <v/>
      </c>
      <c r="L84" s="27" t="str">
        <f>IF(VLOOKUP($A84,'B2B - Flux 1&amp;2 - UBL'!$A84:$R775,13,FALSE)=0,"",VLOOKUP($A84,'B2B - Flux 1&amp;2 - UBL'!$A84:$R775,13,FALSE))</f>
        <v>Nom du Bénéficiaire.</v>
      </c>
      <c r="M84" s="27" t="str">
        <f>IF(VLOOKUP($A84,'B2B - Flux 1&amp;2 - UBL'!$A84:$R775,14,FALSE)=0,"",VLOOKUP($A84,'B2B - Flux 1&amp;2 - UBL'!$A84:$R775,14,FALSE))</f>
        <v>Doit être utilisé lorsque le Bénéficiaire est différent du Vendeur. Le nom du bénéficiaire peut cependant être identique au nom du vendeur.</v>
      </c>
      <c r="N84" s="356" t="str">
        <f>IF(VLOOKUP($A84,'B2B - Flux 1&amp;2 - UBL'!$A84:$R775,15,FALSE)=0,"",VLOOKUP($A84,'B2B - Flux 1&amp;2 - UBL'!$A84:$R775,15,FALSE))</f>
        <v/>
      </c>
      <c r="O84" s="356" t="str">
        <f>IF(VLOOKUP($A84,'B2B - Flux 1&amp;2 - UBL'!$A84:$R775,16,FALSE)=0,"",VLOOKUP($A84,'B2B - Flux 1&amp;2 - UBL'!$A84:$R775,16,FALSE))</f>
        <v/>
      </c>
      <c r="P84" s="363" t="str">
        <f>IF(VLOOKUP($A84,'B2B - Flux 1&amp;2 - UBL'!$A84:$R775,17,FALSE)=0,"",VLOOKUP($A84,'B2B - Flux 1&amp;2 - UBL'!$A84:$R775,17,FALSE))</f>
        <v>G2.09</v>
      </c>
      <c r="Q84" s="363" t="str">
        <f>IF(VLOOKUP($A84,'B2B - Flux 1&amp;2 - UBL'!$A84:$R775,18,FALSE)=0,"",VLOOKUP($A84,'B2B - Flux 1&amp;2 - UBL'!$A84:$R775,18,FALSE))</f>
        <v/>
      </c>
      <c r="R84" s="27"/>
    </row>
    <row r="85" spans="1:18" ht="42.75">
      <c r="A85" s="36" t="s">
        <v>11827</v>
      </c>
      <c r="B85" s="30" t="s">
        <v>39</v>
      </c>
      <c r="C85" s="47"/>
      <c r="D85" s="248" t="s">
        <v>11830</v>
      </c>
      <c r="E85" s="249"/>
      <c r="F85" s="250"/>
      <c r="G85" s="283" t="s">
        <v>12322</v>
      </c>
      <c r="H85" s="49" t="str">
        <f>IF(VLOOKUP($A85,'B2B - Flux 1&amp;2 - UBL'!$A85:$R776,9,FALSE)=0,"",VLOOKUP($A85,'B2B - Flux 1&amp;2 - UBL'!$A85:$R776,9,FALSE))</f>
        <v>IDENTIFIANT</v>
      </c>
      <c r="I85" s="29" t="str">
        <f>IF(VLOOKUP($A85,'B2B - Flux 1&amp;2 - UBL'!$A85:$R776,10,FALSE)=0,"",VLOOKUP($A85,'B2B - Flux 1&amp;2 - UBL'!$A85:$R776,10,FALSE))</f>
        <v/>
      </c>
      <c r="J85" s="29" t="str">
        <f>IF(VLOOKUP($A85,'B2B - Flux 1&amp;2 - UBL'!$A85:$R776,11,FALSE)=0,"",VLOOKUP($A85,'B2B - Flux 1&amp;2 - UBL'!$A85:$R776,11,FALSE))</f>
        <v/>
      </c>
      <c r="K85" s="57" t="str">
        <f>IF(VLOOKUP($A85,'B2B - Flux 1&amp;2 - UBL'!$A85:$R776,12,FALSE)=0,"",VLOOKUP($A85,'B2B - Flux 1&amp;2 - UBL'!$A85:$R776,12,FALSE))</f>
        <v/>
      </c>
      <c r="L85" s="27" t="str">
        <f>IF(VLOOKUP($A85,'B2B - Flux 1&amp;2 - UBL'!$A85:$R776,13,FALSE)=0,"",VLOOKUP($A85,'B2B - Flux 1&amp;2 - UBL'!$A85:$R776,13,FALSE))</f>
        <v>Identification du Bénéficiaire.</v>
      </c>
      <c r="M85" s="27" t="str">
        <f>IF(VLOOKUP($A85,'B2B - Flux 1&amp;2 - UBL'!$A85:$R776,14,FALSE)=0,"",VLOOKUP($A85,'B2B - Flux 1&amp;2 - UBL'!$A85:$R776,14,FALSE))</f>
        <v>Si aucun schéma n'est spécifié, il doit être connu de l'acheteur et du vendeur, par exemple un identifiant attribué par l'acheteur ou le vendeur précédemment échangé: Nom</v>
      </c>
      <c r="N85" s="356" t="str">
        <f>IF(VLOOKUP($A85,'B2B - Flux 1&amp;2 - UBL'!$A85:$R776,15,FALSE)=0,"",VLOOKUP($A85,'B2B - Flux 1&amp;2 - UBL'!$A85:$R776,15,FALSE))</f>
        <v/>
      </c>
      <c r="O85" s="356" t="str">
        <f>IF(VLOOKUP($A85,'B2B - Flux 1&amp;2 - UBL'!$A85:$R776,16,FALSE)=0,"",VLOOKUP($A85,'B2B - Flux 1&amp;2 - UBL'!$A85:$R776,16,FALSE))</f>
        <v/>
      </c>
      <c r="P85" s="363" t="str">
        <f>IF(VLOOKUP($A85,'B2B - Flux 1&amp;2 - UBL'!$A85:$R776,17,FALSE)=0,"",VLOOKUP($A85,'B2B - Flux 1&amp;2 - UBL'!$A85:$R776,17,FALSE))</f>
        <v/>
      </c>
      <c r="Q85" s="363" t="str">
        <f>IF(VLOOKUP($A85,'B2B - Flux 1&amp;2 - UBL'!$A85:$R776,18,FALSE)=0,"",VLOOKUP($A85,'B2B - Flux 1&amp;2 - UBL'!$A85:$R776,18,FALSE))</f>
        <v/>
      </c>
      <c r="R85" s="27"/>
    </row>
    <row r="86" spans="1:18" ht="42.75">
      <c r="A86" s="36" t="s">
        <v>11827</v>
      </c>
      <c r="B86" s="30" t="s">
        <v>39</v>
      </c>
      <c r="C86" s="47"/>
      <c r="D86" s="248" t="s">
        <v>11927</v>
      </c>
      <c r="E86" s="249"/>
      <c r="F86" s="250"/>
      <c r="G86" s="283" t="s">
        <v>12322</v>
      </c>
      <c r="H86" s="49" t="str">
        <f>IF(VLOOKUP($A86,'B2B - Flux 1&amp;2 - UBL'!$A86:$R777,9,FALSE)=0,"",VLOOKUP($A86,'B2B - Flux 1&amp;2 - UBL'!$A86:$R777,9,FALSE))</f>
        <v>IDENTIFIANT</v>
      </c>
      <c r="I86" s="29" t="str">
        <f>IF(VLOOKUP($A86,'B2B - Flux 1&amp;2 - UBL'!$A86:$R777,10,FALSE)=0,"",VLOOKUP($A86,'B2B - Flux 1&amp;2 - UBL'!$A86:$R777,10,FALSE))</f>
        <v/>
      </c>
      <c r="J86" s="29" t="str">
        <f>IF(VLOOKUP($A86,'B2B - Flux 1&amp;2 - UBL'!$A86:$R777,11,FALSE)=0,"",VLOOKUP($A86,'B2B - Flux 1&amp;2 - UBL'!$A86:$R777,11,FALSE))</f>
        <v/>
      </c>
      <c r="K86" s="57" t="str">
        <f>IF(VLOOKUP($A86,'B2B - Flux 1&amp;2 - UBL'!$A86:$R777,12,FALSE)=0,"",VLOOKUP($A86,'B2B - Flux 1&amp;2 - UBL'!$A86:$R777,12,FALSE))</f>
        <v/>
      </c>
      <c r="L86" s="27" t="str">
        <f>IF(VLOOKUP($A86,'B2B - Flux 1&amp;2 - UBL'!$A86:$R777,13,FALSE)=0,"",VLOOKUP($A86,'B2B - Flux 1&amp;2 - UBL'!$A86:$R777,13,FALSE))</f>
        <v>Identifiant du schéma de l'identifiant du bénéficiaire</v>
      </c>
      <c r="M86" s="27" t="str">
        <f>IF(VLOOKUP($A86,'B2B - Flux 1&amp;2 - UBL'!$A86:$R777,14,FALSE)=0,"",VLOOKUP($A86,'B2B - Flux 1&amp;2 - UBL'!$A86:$R777,14,FALSE))</f>
        <v>S'il est utilisé, l'identifiant du schéma doit être choisi parmi les entrées  de liste publiée par l'agence de maintenance ISO 6523.</v>
      </c>
      <c r="N86" s="356" t="str">
        <f>IF(VLOOKUP($A86,'B2B - Flux 1&amp;2 - UBL'!$A86:$R777,15,FALSE)=0,"",VLOOKUP($A86,'B2B - Flux 1&amp;2 - UBL'!$A86:$R777,15,FALSE))</f>
        <v/>
      </c>
      <c r="O86" s="356" t="str">
        <f>IF(VLOOKUP($A86,'B2B - Flux 1&amp;2 - UBL'!$A86:$R777,16,FALSE)=0,"",VLOOKUP($A86,'B2B - Flux 1&amp;2 - UBL'!$A86:$R777,16,FALSE))</f>
        <v/>
      </c>
      <c r="P86" s="363" t="str">
        <f>IF(VLOOKUP($A86,'B2B - Flux 1&amp;2 - UBL'!$A86:$R777,17,FALSE)=0,"",VLOOKUP($A86,'B2B - Flux 1&amp;2 - UBL'!$A86:$R777,17,FALSE))</f>
        <v>G2.07</v>
      </c>
      <c r="Q86" s="363" t="str">
        <f>IF(VLOOKUP($A86,'B2B - Flux 1&amp;2 - UBL'!$A86:$R777,18,FALSE)=0,"",VLOOKUP($A86,'B2B - Flux 1&amp;2 - UBL'!$A86:$R777,18,FALSE))</f>
        <v/>
      </c>
      <c r="R86" s="27"/>
    </row>
    <row r="87" spans="1:18" ht="42.75">
      <c r="A87" s="36" t="s">
        <v>11828</v>
      </c>
      <c r="B87" s="30" t="s">
        <v>39</v>
      </c>
      <c r="C87" s="47"/>
      <c r="D87" s="248" t="s">
        <v>11831</v>
      </c>
      <c r="E87" s="249"/>
      <c r="F87" s="250"/>
      <c r="G87" s="283" t="s">
        <v>12323</v>
      </c>
      <c r="H87" s="49" t="str">
        <f>IF(VLOOKUP($A87,'B2B - Flux 1&amp;2 - UBL'!$A87:$R778,9,FALSE)=0,"",VLOOKUP($A87,'B2B - Flux 1&amp;2 - UBL'!$A87:$R778,9,FALSE))</f>
        <v>IDENTIFIANT</v>
      </c>
      <c r="I87" s="29" t="str">
        <f>IF(VLOOKUP($A87,'B2B - Flux 1&amp;2 - UBL'!$A87:$R778,10,FALSE)=0,"",VLOOKUP($A87,'B2B - Flux 1&amp;2 - UBL'!$A87:$R778,10,FALSE))</f>
        <v/>
      </c>
      <c r="J87" s="29" t="str">
        <f>IF(VLOOKUP($A87,'B2B - Flux 1&amp;2 - UBL'!$A87:$R778,11,FALSE)=0,"",VLOOKUP($A87,'B2B - Flux 1&amp;2 - UBL'!$A87:$R778,11,FALSE))</f>
        <v/>
      </c>
      <c r="K87" s="57" t="str">
        <f>IF(VLOOKUP($A87,'B2B - Flux 1&amp;2 - UBL'!$A87:$R778,12,FALSE)=0,"",VLOOKUP($A87,'B2B - Flux 1&amp;2 - UBL'!$A87:$R778,12,FALSE))</f>
        <v/>
      </c>
      <c r="L87" s="27" t="str">
        <f>IF(VLOOKUP($A87,'B2B - Flux 1&amp;2 - UBL'!$A87:$R778,13,FALSE)=0,"",VLOOKUP($A87,'B2B - Flux 1&amp;2 - UBL'!$A87:$R778,13,FALSE))</f>
        <v>Identifiant délivré par un organisme d’enregistrement officiel, qui identifie le Bénéficiaire comme une entité juridique ou une personne morale.</v>
      </c>
      <c r="M87" s="27" t="str">
        <f>IF(VLOOKUP($A87,'B2B - Flux 1&amp;2 - UBL'!$A87:$R778,14,FALSE)=0,"",VLOOKUP($A87,'B2B - Flux 1&amp;2 - UBL'!$A87:$R778,14,FALSE))</f>
        <v>Si aucun schéma n'est spécifié, il doit être connu de l'acheteur et du vendeur, par exemple l'identifiant qui est exclusivement utilisé dans l'environnement juridique applicable.</v>
      </c>
      <c r="N87" s="356" t="str">
        <f>IF(VLOOKUP($A87,'B2B - Flux 1&amp;2 - UBL'!$A87:$R778,15,FALSE)=0,"",VLOOKUP($A87,'B2B - Flux 1&amp;2 - UBL'!$A87:$R778,15,FALSE))</f>
        <v/>
      </c>
      <c r="O87" s="356" t="str">
        <f>IF(VLOOKUP($A87,'B2B - Flux 1&amp;2 - UBL'!$A87:$R778,16,FALSE)=0,"",VLOOKUP($A87,'B2B - Flux 1&amp;2 - UBL'!$A87:$R778,16,FALSE))</f>
        <v/>
      </c>
      <c r="P87" s="363" t="str">
        <f>IF(VLOOKUP($A87,'B2B - Flux 1&amp;2 - UBL'!$A87:$R778,17,FALSE)=0,"",VLOOKUP($A87,'B2B - Flux 1&amp;2 - UBL'!$A87:$R778,17,FALSE))</f>
        <v/>
      </c>
      <c r="Q87" s="363" t="str">
        <f>IF(VLOOKUP($A87,'B2B - Flux 1&amp;2 - UBL'!$A87:$R778,18,FALSE)=0,"",VLOOKUP($A87,'B2B - Flux 1&amp;2 - UBL'!$A87:$R778,18,FALSE))</f>
        <v/>
      </c>
      <c r="R87" s="27"/>
    </row>
    <row r="88" spans="1:18" ht="42.75">
      <c r="A88" s="36" t="s">
        <v>11828</v>
      </c>
      <c r="B88" s="30" t="s">
        <v>39</v>
      </c>
      <c r="C88" s="47"/>
      <c r="D88" s="248" t="s">
        <v>11927</v>
      </c>
      <c r="E88" s="249"/>
      <c r="F88" s="250"/>
      <c r="G88" s="283" t="s">
        <v>12323</v>
      </c>
      <c r="H88" s="49" t="str">
        <f>IF(VLOOKUP($A88,'B2B - Flux 1&amp;2 - UBL'!$A88:$R779,9,FALSE)=0,"",VLOOKUP($A88,'B2B - Flux 1&amp;2 - UBL'!$A88:$R779,9,FALSE))</f>
        <v>IDENTIFIANT</v>
      </c>
      <c r="I88" s="29" t="str">
        <f>IF(VLOOKUP($A88,'B2B - Flux 1&amp;2 - UBL'!$A88:$R779,10,FALSE)=0,"",VLOOKUP($A88,'B2B - Flux 1&amp;2 - UBL'!$A88:$R779,10,FALSE))</f>
        <v/>
      </c>
      <c r="J88" s="29" t="str">
        <f>IF(VLOOKUP($A88,'B2B - Flux 1&amp;2 - UBL'!$A88:$R779,11,FALSE)=0,"",VLOOKUP($A88,'B2B - Flux 1&amp;2 - UBL'!$A88:$R779,11,FALSE))</f>
        <v/>
      </c>
      <c r="K88" s="57" t="str">
        <f>IF(VLOOKUP($A88,'B2B - Flux 1&amp;2 - UBL'!$A88:$R779,12,FALSE)=0,"",VLOOKUP($A88,'B2B - Flux 1&amp;2 - UBL'!$A88:$R779,12,FALSE))</f>
        <v/>
      </c>
      <c r="L88" s="27" t="str">
        <f>IF(VLOOKUP($A88,'B2B - Flux 1&amp;2 - UBL'!$A88:$R779,13,FALSE)=0,"",VLOOKUP($A88,'B2B - Flux 1&amp;2 - UBL'!$A88:$R779,13,FALSE))</f>
        <v>Identifiant du schéma de l'identifiant d'enregistrement légal du bénéficiaire</v>
      </c>
      <c r="M88" s="27" t="str">
        <f>IF(VLOOKUP($A88,'B2B - Flux 1&amp;2 - UBL'!$A88:$R779,14,FALSE)=0,"",VLOOKUP($A88,'B2B - Flux 1&amp;2 - UBL'!$A88:$R779,14,FALSE))</f>
        <v>S'il est utilisé, l'identifiant du schéma doit être choisi parmi les entrées  de liste publiée par l'agence de maintenance ISO 6523.</v>
      </c>
      <c r="N88" s="356" t="str">
        <f>IF(VLOOKUP($A88,'B2B - Flux 1&amp;2 - UBL'!$A88:$R779,15,FALSE)=0,"",VLOOKUP($A88,'B2B - Flux 1&amp;2 - UBL'!$A88:$R779,15,FALSE))</f>
        <v/>
      </c>
      <c r="O88" s="356" t="str">
        <f>IF(VLOOKUP($A88,'B2B - Flux 1&amp;2 - UBL'!$A88:$R779,16,FALSE)=0,"",VLOOKUP($A88,'B2B - Flux 1&amp;2 - UBL'!$A88:$R779,16,FALSE))</f>
        <v/>
      </c>
      <c r="P88" s="363" t="str">
        <f>IF(VLOOKUP($A88,'B2B - Flux 1&amp;2 - UBL'!$A88:$R779,17,FALSE)=0,"",VLOOKUP($A88,'B2B - Flux 1&amp;2 - UBL'!$A88:$R779,17,FALSE))</f>
        <v/>
      </c>
      <c r="Q88" s="363" t="str">
        <f>IF(VLOOKUP($A88,'B2B - Flux 1&amp;2 - UBL'!$A88:$R779,18,FALSE)=0,"",VLOOKUP($A88,'B2B - Flux 1&amp;2 - UBL'!$A88:$R779,18,FALSE))</f>
        <v/>
      </c>
      <c r="R88" s="27"/>
    </row>
    <row r="89" spans="1:18" ht="28.5">
      <c r="A89" s="23" t="s">
        <v>134</v>
      </c>
      <c r="B89" s="30" t="s">
        <v>39</v>
      </c>
      <c r="C89" s="246" t="s">
        <v>135</v>
      </c>
      <c r="D89" s="41"/>
      <c r="E89" s="41"/>
      <c r="F89" s="41"/>
      <c r="G89" s="283" t="s">
        <v>12324</v>
      </c>
      <c r="H89" s="237" t="str">
        <f>IF(VLOOKUP($A89,'B2B - Flux 1&amp;2 - UBL'!$A89:$R780,9,FALSE)=0,"",VLOOKUP($A89,'B2B - Flux 1&amp;2 - UBL'!$A89:$R780,9,FALSE))</f>
        <v/>
      </c>
      <c r="I89" s="333" t="str">
        <f>IF(VLOOKUP($A89,'B2B - Flux 1&amp;2 - UBL'!$A89:$R780,10,FALSE)=0,"",VLOOKUP($A89,'B2B - Flux 1&amp;2 - UBL'!$A89:$R780,10,FALSE))</f>
        <v/>
      </c>
      <c r="J89" s="29" t="str">
        <f>IF(VLOOKUP($A89,'B2B - Flux 1&amp;2 - UBL'!$A89:$R780,11,FALSE)=0,"",VLOOKUP($A89,'B2B - Flux 1&amp;2 - UBL'!$A89:$R780,11,FALSE))</f>
        <v/>
      </c>
      <c r="K89" s="333" t="str">
        <f>IF(VLOOKUP($A89,'B2B - Flux 1&amp;2 - UBL'!$A89:$R780,12,FALSE)=0,"",VLOOKUP($A89,'B2B - Flux 1&amp;2 - UBL'!$A89:$R780,12,FALSE))</f>
        <v/>
      </c>
      <c r="L89" s="351" t="str">
        <f>IF(VLOOKUP($A89,'B2B - Flux 1&amp;2 - UBL'!$A89:$R780,13,FALSE)=0,"",VLOOKUP($A89,'B2B - Flux 1&amp;2 - UBL'!$A89:$R780,13,FALSE))</f>
        <v>Groupe de termes métiers fournissant des informations sur le Représentant fiscal du Vendeur.</v>
      </c>
      <c r="M89" s="351" t="str">
        <f>IF(VLOOKUP($A89,'B2B - Flux 1&amp;2 - UBL'!$A89:$R780,14,FALSE)=0,"",VLOOKUP($A89,'B2B - Flux 1&amp;2 - UBL'!$A89:$R780,14,FALSE))</f>
        <v/>
      </c>
      <c r="N89" s="357" t="str">
        <f>IF(VLOOKUP($A89,'B2B - Flux 1&amp;2 - UBL'!$A89:$R780,15,FALSE)=0,"",VLOOKUP($A89,'B2B - Flux 1&amp;2 - UBL'!$A89:$R780,15,FALSE))</f>
        <v>X</v>
      </c>
      <c r="O89" s="357" t="str">
        <f>IF(VLOOKUP($A89,'B2B - Flux 1&amp;2 - UBL'!$A89:$R780,16,FALSE)=0,"",VLOOKUP($A89,'B2B - Flux 1&amp;2 - UBL'!$A89:$R780,16,FALSE))</f>
        <v>DEMARRAGE</v>
      </c>
      <c r="P89" s="365" t="str">
        <f>IF(VLOOKUP($A89,'B2B - Flux 1&amp;2 - UBL'!$A89:$R780,17,FALSE)=0,"",VLOOKUP($A89,'B2B - Flux 1&amp;2 - UBL'!$A89:$R780,17,FALSE))</f>
        <v>G1.48</v>
      </c>
      <c r="Q89" s="333" t="str">
        <f>IF(VLOOKUP($A89,'B2B - Flux 1&amp;2 - UBL'!$A89:$R780,18,FALSE)=0,"",VLOOKUP($A89,'B2B - Flux 1&amp;2 - UBL'!$A89:$R780,18,FALSE))</f>
        <v/>
      </c>
      <c r="R89" s="333"/>
    </row>
    <row r="90" spans="1:18" ht="28.5">
      <c r="A90" s="36" t="s">
        <v>137</v>
      </c>
      <c r="B90" s="30" t="s">
        <v>22</v>
      </c>
      <c r="C90" s="32"/>
      <c r="D90" s="33" t="s">
        <v>138</v>
      </c>
      <c r="E90" s="38"/>
      <c r="F90" s="38"/>
      <c r="G90" s="283" t="s">
        <v>12325</v>
      </c>
      <c r="H90" s="49" t="str">
        <f>IF(VLOOKUP($A90,'B2B - Flux 1&amp;2 - UBL'!$A90:$R781,9,FALSE)=0,"",VLOOKUP($A90,'B2B - Flux 1&amp;2 - UBL'!$A90:$R781,9,FALSE))</f>
        <v>TEXTE</v>
      </c>
      <c r="I90" s="29">
        <f>IF(VLOOKUP($A90,'B2B - Flux 1&amp;2 - UBL'!$A90:$R781,10,FALSE)=0,"",VLOOKUP($A90,'B2B - Flux 1&amp;2 - UBL'!$A90:$R781,10,FALSE))</f>
        <v>255</v>
      </c>
      <c r="J90" s="29" t="str">
        <f>IF(VLOOKUP($A90,'B2B - Flux 1&amp;2 - UBL'!$A90:$R781,11,FALSE)=0,"",VLOOKUP($A90,'B2B - Flux 1&amp;2 - UBL'!$A90:$R781,11,FALSE))</f>
        <v/>
      </c>
      <c r="K90" s="57" t="str">
        <f>IF(VLOOKUP($A90,'B2B - Flux 1&amp;2 - UBL'!$A90:$R781,12,FALSE)=0,"",VLOOKUP($A90,'B2B - Flux 1&amp;2 - UBL'!$A90:$R781,12,FALSE))</f>
        <v/>
      </c>
      <c r="L90" s="27" t="str">
        <f>IF(VLOOKUP($A90,'B2B - Flux 1&amp;2 - UBL'!$A90:$R781,13,FALSE)=0,"",VLOOKUP($A90,'B2B - Flux 1&amp;2 - UBL'!$A90:$R781,13,FALSE))</f>
        <v>Nom complet de la partie représentant fiscalement le Vendeur.</v>
      </c>
      <c r="M90" s="27" t="str">
        <f>IF(VLOOKUP($A90,'B2B - Flux 1&amp;2 - UBL'!$A90:$R781,14,FALSE)=0,"",VLOOKUP($A90,'B2B - Flux 1&amp;2 - UBL'!$A90:$R781,14,FALSE))</f>
        <v/>
      </c>
      <c r="N90" s="356" t="str">
        <f>IF(VLOOKUP($A90,'B2B - Flux 1&amp;2 - UBL'!$A90:$R781,15,FALSE)=0,"",VLOOKUP($A90,'B2B - Flux 1&amp;2 - UBL'!$A90:$R781,15,FALSE))</f>
        <v/>
      </c>
      <c r="O90" s="356" t="str">
        <f>IF(VLOOKUP($A90,'B2B - Flux 1&amp;2 - UBL'!$A90:$R781,16,FALSE)=0,"",VLOOKUP($A90,'B2B - Flux 1&amp;2 - UBL'!$A90:$R781,16,FALSE))</f>
        <v/>
      </c>
      <c r="P90" s="363" t="str">
        <f>IF(VLOOKUP($A90,'B2B - Flux 1&amp;2 - UBL'!$A90:$R781,17,FALSE)=0,"",VLOOKUP($A90,'B2B - Flux 1&amp;2 - UBL'!$A90:$R781,17,FALSE))</f>
        <v/>
      </c>
      <c r="Q90" s="363" t="str">
        <f>IF(VLOOKUP($A90,'B2B - Flux 1&amp;2 - UBL'!$A90:$R781,18,FALSE)=0,"",VLOOKUP($A90,'B2B - Flux 1&amp;2 - UBL'!$A90:$R781,18,FALSE))</f>
        <v/>
      </c>
      <c r="R90" s="27"/>
    </row>
    <row r="91" spans="1:18" ht="42.75">
      <c r="A91" s="36" t="s">
        <v>139</v>
      </c>
      <c r="B91" s="30" t="s">
        <v>22</v>
      </c>
      <c r="C91" s="32"/>
      <c r="D91" s="33" t="s">
        <v>140</v>
      </c>
      <c r="E91" s="33"/>
      <c r="F91" s="33"/>
      <c r="G91" s="283" t="s">
        <v>12326</v>
      </c>
      <c r="H91" s="49" t="str">
        <f>IF(VLOOKUP($A91,'B2B - Flux 1&amp;2 - UBL'!$A91:$R782,9,FALSE)=0,"",VLOOKUP($A91,'B2B - Flux 1&amp;2 - UBL'!$A91:$R782,9,FALSE))</f>
        <v>IDENTIFIANT</v>
      </c>
      <c r="I91" s="49">
        <f>IF(VLOOKUP($A91,'B2B - Flux 1&amp;2 - UBL'!$A91:$R782,10,FALSE)=0,"",VLOOKUP($A91,'B2B - Flux 1&amp;2 - UBL'!$A91:$R782,10,FALSE))</f>
        <v>13</v>
      </c>
      <c r="J91" s="29" t="str">
        <f>IF(VLOOKUP($A91,'B2B - Flux 1&amp;2 - UBL'!$A91:$R782,11,FALSE)=0,"",VLOOKUP($A91,'B2B - Flux 1&amp;2 - UBL'!$A91:$R782,11,FALSE))</f>
        <v>ISO 3166</v>
      </c>
      <c r="K91" s="26" t="str">
        <f>IF(VLOOKUP($A91,'B2B - Flux 1&amp;2 - UBL'!$A91:$R782,12,FALSE)=0,"",VLOOKUP($A91,'B2B - Flux 1&amp;2 - UBL'!$A91:$R782,12,FALSE))</f>
        <v/>
      </c>
      <c r="L91" s="27" t="str">
        <f>IF(VLOOKUP($A91,'B2B - Flux 1&amp;2 - UBL'!$A91:$R782,13,FALSE)=0,"",VLOOKUP($A91,'B2B - Flux 1&amp;2 - UBL'!$A91:$R782,13,FALSE))</f>
        <v>Identifiant à la TVA de la partie représentant fiscalement le Vendeur.</v>
      </c>
      <c r="M91" s="27" t="str">
        <f>IF(VLOOKUP($A91,'B2B - Flux 1&amp;2 - UBL'!$A91:$R782,14,FALSE)=0,"",VLOOKUP($A91,'B2B - Flux 1&amp;2 - UBL'!$A91:$R782,14,FALSE))</f>
        <v>Numéro de TVA consitutué du préfixe d'un code pays basé sur la norme ISO 3166-1.</v>
      </c>
      <c r="N91" s="356" t="str">
        <f>IF(VLOOKUP($A91,'B2B - Flux 1&amp;2 - UBL'!$A91:$R782,15,FALSE)=0,"",VLOOKUP($A91,'B2B - Flux 1&amp;2 - UBL'!$A91:$R782,15,FALSE))</f>
        <v>X</v>
      </c>
      <c r="O91" s="356" t="str">
        <f>IF(VLOOKUP($A91,'B2B - Flux 1&amp;2 - UBL'!$A91:$R782,16,FALSE)=0,"",VLOOKUP($A91,'B2B - Flux 1&amp;2 - UBL'!$A91:$R782,16,FALSE))</f>
        <v>DEMARRAGE</v>
      </c>
      <c r="P91" s="363" t="str">
        <f>IF(VLOOKUP($A91,'B2B - Flux 1&amp;2 - UBL'!$A91:$R782,17,FALSE)=0,"",VLOOKUP($A91,'B2B - Flux 1&amp;2 - UBL'!$A91:$R782,17,FALSE))</f>
        <v>G1.41</v>
      </c>
      <c r="Q91" s="363" t="str">
        <f>IF(VLOOKUP($A91,'B2B - Flux 1&amp;2 - UBL'!$A91:$R782,18,FALSE)=0,"",VLOOKUP($A91,'B2B - Flux 1&amp;2 - UBL'!$A91:$R782,18,FALSE))</f>
        <v/>
      </c>
      <c r="R91" s="27"/>
    </row>
    <row r="92" spans="1:18" ht="71.25">
      <c r="A92" s="36" t="s">
        <v>141</v>
      </c>
      <c r="B92" s="30" t="s">
        <v>22</v>
      </c>
      <c r="C92" s="32"/>
      <c r="D92" s="50" t="s">
        <v>142</v>
      </c>
      <c r="E92" s="33"/>
      <c r="F92" s="33"/>
      <c r="G92" s="283" t="s">
        <v>12327</v>
      </c>
      <c r="H92" s="237" t="str">
        <f>IF(VLOOKUP($A92,'B2B - Flux 1&amp;2 - UBL'!$A92:$R783,9,FALSE)=0,"",VLOOKUP($A92,'B2B - Flux 1&amp;2 - UBL'!$A92:$R783,9,FALSE))</f>
        <v/>
      </c>
      <c r="I92" s="333" t="str">
        <f>IF(VLOOKUP($A92,'B2B - Flux 1&amp;2 - UBL'!$A92:$R783,10,FALSE)=0,"",VLOOKUP($A92,'B2B - Flux 1&amp;2 - UBL'!$A92:$R783,10,FALSE))</f>
        <v/>
      </c>
      <c r="J92" s="29" t="str">
        <f>IF(VLOOKUP($A92,'B2B - Flux 1&amp;2 - UBL'!$A92:$R783,11,FALSE)=0,"",VLOOKUP($A92,'B2B - Flux 1&amp;2 - UBL'!$A92:$R783,11,FALSE))</f>
        <v/>
      </c>
      <c r="K92" s="333" t="str">
        <f>IF(VLOOKUP($A92,'B2B - Flux 1&amp;2 - UBL'!$A92:$R783,12,FALSE)=0,"",VLOOKUP($A92,'B2B - Flux 1&amp;2 - UBL'!$A92:$R783,12,FALSE))</f>
        <v/>
      </c>
      <c r="L92" s="351" t="str">
        <f>IF(VLOOKUP($A92,'B2B - Flux 1&amp;2 - UBL'!$A92:$R783,13,FALSE)=0,"",VLOOKUP($A92,'B2B - Flux 1&amp;2 - UBL'!$A92:$R783,13,FALSE))</f>
        <v>Groupe de termes métiers fournissant des informations sur l'adresse postale du Représentant fiscal.</v>
      </c>
      <c r="M92" s="351" t="str">
        <f>IF(VLOOKUP($A92,'B2B - Flux 1&amp;2 - UBL'!$A92:$R783,14,FALSE)=0,"",VLOOKUP($A92,'B2B - Flux 1&amp;2 - UBL'!$A92:$R783,14,FALSE))</f>
        <v>Le nom et l'adresse du représentant fiscal du vendeur doit être fournie dans la facture, si le vendeur a un représentant fiscal qui est tenu de payer la TVA due. Les éléments pertinents de l'adresse doivent être remplis pour se conformer aux exigences légales.</v>
      </c>
      <c r="N92" s="357" t="str">
        <f>IF(VLOOKUP($A92,'B2B - Flux 1&amp;2 - UBL'!$A92:$R783,15,FALSE)=0,"",VLOOKUP($A92,'B2B - Flux 1&amp;2 - UBL'!$A92:$R783,15,FALSE))</f>
        <v/>
      </c>
      <c r="O92" s="357" t="str">
        <f>IF(VLOOKUP($A92,'B2B - Flux 1&amp;2 - UBL'!$A92:$R783,16,FALSE)=0,"",VLOOKUP($A92,'B2B - Flux 1&amp;2 - UBL'!$A92:$R783,16,FALSE))</f>
        <v/>
      </c>
      <c r="P92" s="371" t="str">
        <f>IF(VLOOKUP($A92,'B2B - Flux 1&amp;2 - UBL'!$A92:$R783,17,FALSE)=0,"",VLOOKUP($A92,'B2B - Flux 1&amp;2 - UBL'!$A92:$R783,17,FALSE))</f>
        <v/>
      </c>
      <c r="Q92" s="333" t="str">
        <f>IF(VLOOKUP($A92,'B2B - Flux 1&amp;2 - UBL'!$A92:$R783,18,FALSE)=0,"",VLOOKUP($A92,'B2B - Flux 1&amp;2 - UBL'!$A92:$R783,18,FALSE))</f>
        <v/>
      </c>
      <c r="R92" s="333"/>
    </row>
    <row r="93" spans="1:18" ht="42.75">
      <c r="A93" s="45" t="s">
        <v>143</v>
      </c>
      <c r="B93" s="30" t="s">
        <v>39</v>
      </c>
      <c r="C93" s="32"/>
      <c r="D93" s="51"/>
      <c r="E93" s="52" t="s">
        <v>144</v>
      </c>
      <c r="F93" s="52"/>
      <c r="G93" s="283" t="s">
        <v>12328</v>
      </c>
      <c r="H93" s="49" t="str">
        <f>IF(VLOOKUP($A93,'B2B - Flux 1&amp;2 - UBL'!$A93:$R784,9,FALSE)=0,"",VLOOKUP($A93,'B2B - Flux 1&amp;2 - UBL'!$A93:$R784,9,FALSE))</f>
        <v>TEXTE</v>
      </c>
      <c r="I93" s="29">
        <f>IF(VLOOKUP($A93,'B2B - Flux 1&amp;2 - UBL'!$A93:$R784,10,FALSE)=0,"",VLOOKUP($A93,'B2B - Flux 1&amp;2 - UBL'!$A93:$R784,10,FALSE))</f>
        <v>255</v>
      </c>
      <c r="J93" s="29" t="str">
        <f>IF(VLOOKUP($A93,'B2B - Flux 1&amp;2 - UBL'!$A93:$R784,11,FALSE)=0,"",VLOOKUP($A93,'B2B - Flux 1&amp;2 - UBL'!$A93:$R784,11,FALSE))</f>
        <v/>
      </c>
      <c r="K93" s="57" t="str">
        <f>IF(VLOOKUP($A93,'B2B - Flux 1&amp;2 - UBL'!$A93:$R784,12,FALSE)=0,"",VLOOKUP($A93,'B2B - Flux 1&amp;2 - UBL'!$A93:$R784,12,FALSE))</f>
        <v/>
      </c>
      <c r="L93" s="27" t="str">
        <f>IF(VLOOKUP($A93,'B2B - Flux 1&amp;2 - UBL'!$A93:$R784,13,FALSE)=0,"",VLOOKUP($A93,'B2B - Flux 1&amp;2 - UBL'!$A93:$R784,13,FALSE))</f>
        <v>Ligne principale d'une adresse.</v>
      </c>
      <c r="M93" s="27" t="str">
        <f>IF(VLOOKUP($A93,'B2B - Flux 1&amp;2 - UBL'!$A93:$R784,14,FALSE)=0,"",VLOOKUP($A93,'B2B - Flux 1&amp;2 - UBL'!$A93:$R784,14,FALSE))</f>
        <v>Généralement, le nom et le numéro de la rue ou la boîte postale.</v>
      </c>
      <c r="N93" s="356" t="str">
        <f>IF(VLOOKUP($A93,'B2B - Flux 1&amp;2 - UBL'!$A93:$R784,15,FALSE)=0,"",VLOOKUP($A93,'B2B - Flux 1&amp;2 - UBL'!$A93:$R784,15,FALSE))</f>
        <v/>
      </c>
      <c r="O93" s="356" t="str">
        <f>IF(VLOOKUP($A93,'B2B - Flux 1&amp;2 - UBL'!$A93:$R784,16,FALSE)=0,"",VLOOKUP($A93,'B2B - Flux 1&amp;2 - UBL'!$A93:$R784,16,FALSE))</f>
        <v/>
      </c>
      <c r="P93" s="363" t="str">
        <f>IF(VLOOKUP($A93,'B2B - Flux 1&amp;2 - UBL'!$A93:$R784,17,FALSE)=0,"",VLOOKUP($A93,'B2B - Flux 1&amp;2 - UBL'!$A93:$R784,17,FALSE))</f>
        <v/>
      </c>
      <c r="Q93" s="363" t="str">
        <f>IF(VLOOKUP($A93,'B2B - Flux 1&amp;2 - UBL'!$A93:$R784,18,FALSE)=0,"",VLOOKUP($A93,'B2B - Flux 1&amp;2 - UBL'!$A93:$R784,18,FALSE))</f>
        <v/>
      </c>
      <c r="R93" s="27"/>
    </row>
    <row r="94" spans="1:18" ht="42.75">
      <c r="A94" s="45" t="s">
        <v>145</v>
      </c>
      <c r="B94" s="30" t="s">
        <v>39</v>
      </c>
      <c r="C94" s="32"/>
      <c r="D94" s="51"/>
      <c r="E94" s="52" t="s">
        <v>146</v>
      </c>
      <c r="F94" s="52"/>
      <c r="G94" s="283" t="s">
        <v>12329</v>
      </c>
      <c r="H94" s="49" t="str">
        <f>IF(VLOOKUP($A94,'B2B - Flux 1&amp;2 - UBL'!$A94:$R785,9,FALSE)=0,"",VLOOKUP($A94,'B2B - Flux 1&amp;2 - UBL'!$A94:$R785,9,FALSE))</f>
        <v>TEXTE</v>
      </c>
      <c r="I94" s="29">
        <f>IF(VLOOKUP($A94,'B2B - Flux 1&amp;2 - UBL'!$A94:$R785,10,FALSE)=0,"",VLOOKUP($A94,'B2B - Flux 1&amp;2 - UBL'!$A94:$R785,10,FALSE))</f>
        <v>255</v>
      </c>
      <c r="J94" s="29" t="str">
        <f>IF(VLOOKUP($A94,'B2B - Flux 1&amp;2 - UBL'!$A94:$R785,11,FALSE)=0,"",VLOOKUP($A94,'B2B - Flux 1&amp;2 - UBL'!$A94:$R785,11,FALSE))</f>
        <v/>
      </c>
      <c r="K94" s="57" t="str">
        <f>IF(VLOOKUP($A94,'B2B - Flux 1&amp;2 - UBL'!$A94:$R785,12,FALSE)=0,"",VLOOKUP($A94,'B2B - Flux 1&amp;2 - UBL'!$A94:$R785,12,FALSE))</f>
        <v/>
      </c>
      <c r="L94" s="27" t="str">
        <f>IF(VLOOKUP($A94,'B2B - Flux 1&amp;2 - UBL'!$A94:$R785,13,FALSE)=0,"",VLOOKUP($A94,'B2B - Flux 1&amp;2 - UBL'!$A94:$R785,13,FALSE))</f>
        <v>Ligne supplémentaire d'une adresse, qui peut être utilisée pour donner des précisions et compléter la ligne principale.</v>
      </c>
      <c r="M94" s="27" t="str">
        <f>IF(VLOOKUP($A94,'B2B - Flux 1&amp;2 - UBL'!$A94:$R785,14,FALSE)=0,"",VLOOKUP($A94,'B2B - Flux 1&amp;2 - UBL'!$A94:$R785,14,FALSE))</f>
        <v/>
      </c>
      <c r="N94" s="356" t="str">
        <f>IF(VLOOKUP($A94,'B2B - Flux 1&amp;2 - UBL'!$A94:$R785,15,FALSE)=0,"",VLOOKUP($A94,'B2B - Flux 1&amp;2 - UBL'!$A94:$R785,15,FALSE))</f>
        <v/>
      </c>
      <c r="O94" s="356" t="str">
        <f>IF(VLOOKUP($A94,'B2B - Flux 1&amp;2 - UBL'!$A94:$R785,16,FALSE)=0,"",VLOOKUP($A94,'B2B - Flux 1&amp;2 - UBL'!$A94:$R785,16,FALSE))</f>
        <v/>
      </c>
      <c r="P94" s="363" t="str">
        <f>IF(VLOOKUP($A94,'B2B - Flux 1&amp;2 - UBL'!$A94:$R785,17,FALSE)=0,"",VLOOKUP($A94,'B2B - Flux 1&amp;2 - UBL'!$A94:$R785,17,FALSE))</f>
        <v/>
      </c>
      <c r="Q94" s="363" t="str">
        <f>IF(VLOOKUP($A94,'B2B - Flux 1&amp;2 - UBL'!$A94:$R785,18,FALSE)=0,"",VLOOKUP($A94,'B2B - Flux 1&amp;2 - UBL'!$A94:$R785,18,FALSE))</f>
        <v/>
      </c>
      <c r="R94" s="27"/>
    </row>
    <row r="95" spans="1:18" ht="42.75">
      <c r="A95" s="45" t="s">
        <v>147</v>
      </c>
      <c r="B95" s="30" t="s">
        <v>39</v>
      </c>
      <c r="C95" s="32"/>
      <c r="D95" s="51"/>
      <c r="E95" s="52" t="s">
        <v>148</v>
      </c>
      <c r="F95" s="52"/>
      <c r="G95" s="283" t="s">
        <v>12330</v>
      </c>
      <c r="H95" s="49" t="str">
        <f>IF(VLOOKUP($A95,'B2B - Flux 1&amp;2 - UBL'!$A95:$R786,9,FALSE)=0,"",VLOOKUP($A95,'B2B - Flux 1&amp;2 - UBL'!$A95:$R786,9,FALSE))</f>
        <v>TEXTE</v>
      </c>
      <c r="I95" s="29">
        <f>IF(VLOOKUP($A95,'B2B - Flux 1&amp;2 - UBL'!$A95:$R786,10,FALSE)=0,"",VLOOKUP($A95,'B2B - Flux 1&amp;2 - UBL'!$A95:$R786,10,FALSE))</f>
        <v>255</v>
      </c>
      <c r="J95" s="29" t="str">
        <f>IF(VLOOKUP($A95,'B2B - Flux 1&amp;2 - UBL'!$A95:$R786,11,FALSE)=0,"",VLOOKUP($A95,'B2B - Flux 1&amp;2 - UBL'!$A95:$R786,11,FALSE))</f>
        <v/>
      </c>
      <c r="K95" s="57" t="str">
        <f>IF(VLOOKUP($A95,'B2B - Flux 1&amp;2 - UBL'!$A95:$R786,12,FALSE)=0,"",VLOOKUP($A95,'B2B - Flux 1&amp;2 - UBL'!$A95:$R786,12,FALSE))</f>
        <v/>
      </c>
      <c r="L95" s="27" t="str">
        <f>IF(VLOOKUP($A95,'B2B - Flux 1&amp;2 - UBL'!$A95:$R786,13,FALSE)=0,"",VLOOKUP($A95,'B2B - Flux 1&amp;2 - UBL'!$A95:$R786,13,FALSE))</f>
        <v>Ligne supplémentaire d'une adresse, qui peut être utilisée pour donner des précisions et compléter la ligne principale.</v>
      </c>
      <c r="M95" s="27" t="str">
        <f>IF(VLOOKUP($A95,'B2B - Flux 1&amp;2 - UBL'!$A95:$R786,14,FALSE)=0,"",VLOOKUP($A95,'B2B - Flux 1&amp;2 - UBL'!$A95:$R786,14,FALSE))</f>
        <v/>
      </c>
      <c r="N95" s="356" t="str">
        <f>IF(VLOOKUP($A95,'B2B - Flux 1&amp;2 - UBL'!$A95:$R786,15,FALSE)=0,"",VLOOKUP($A95,'B2B - Flux 1&amp;2 - UBL'!$A95:$R786,15,FALSE))</f>
        <v/>
      </c>
      <c r="O95" s="356" t="str">
        <f>IF(VLOOKUP($A95,'B2B - Flux 1&amp;2 - UBL'!$A95:$R786,16,FALSE)=0,"",VLOOKUP($A95,'B2B - Flux 1&amp;2 - UBL'!$A95:$R786,16,FALSE))</f>
        <v/>
      </c>
      <c r="P95" s="363" t="str">
        <f>IF(VLOOKUP($A95,'B2B - Flux 1&amp;2 - UBL'!$A95:$R786,17,FALSE)=0,"",VLOOKUP($A95,'B2B - Flux 1&amp;2 - UBL'!$A95:$R786,17,FALSE))</f>
        <v/>
      </c>
      <c r="Q95" s="363" t="str">
        <f>IF(VLOOKUP($A95,'B2B - Flux 1&amp;2 - UBL'!$A95:$R786,18,FALSE)=0,"",VLOOKUP($A95,'B2B - Flux 1&amp;2 - UBL'!$A95:$R786,18,FALSE))</f>
        <v/>
      </c>
      <c r="R95" s="27"/>
    </row>
    <row r="96" spans="1:18" ht="42.75">
      <c r="A96" s="45" t="s">
        <v>149</v>
      </c>
      <c r="B96" s="30" t="s">
        <v>39</v>
      </c>
      <c r="C96" s="32"/>
      <c r="D96" s="51"/>
      <c r="E96" s="52" t="s">
        <v>150</v>
      </c>
      <c r="F96" s="52"/>
      <c r="G96" s="283" t="s">
        <v>12331</v>
      </c>
      <c r="H96" s="49" t="str">
        <f>IF(VLOOKUP($A96,'B2B - Flux 1&amp;2 - UBL'!$A96:$R787,9,FALSE)=0,"",VLOOKUP($A96,'B2B - Flux 1&amp;2 - UBL'!$A96:$R787,9,FALSE))</f>
        <v>TEXTE</v>
      </c>
      <c r="I96" s="29">
        <f>IF(VLOOKUP($A96,'B2B - Flux 1&amp;2 - UBL'!$A96:$R787,10,FALSE)=0,"",VLOOKUP($A96,'B2B - Flux 1&amp;2 - UBL'!$A96:$R787,10,FALSE))</f>
        <v>255</v>
      </c>
      <c r="J96" s="29" t="str">
        <f>IF(VLOOKUP($A96,'B2B - Flux 1&amp;2 - UBL'!$A96:$R787,11,FALSE)=0,"",VLOOKUP($A96,'B2B - Flux 1&amp;2 - UBL'!$A96:$R787,11,FALSE))</f>
        <v/>
      </c>
      <c r="K96" s="57" t="str">
        <f>IF(VLOOKUP($A96,'B2B - Flux 1&amp;2 - UBL'!$A96:$R787,12,FALSE)=0,"",VLOOKUP($A96,'B2B - Flux 1&amp;2 - UBL'!$A96:$R787,12,FALSE))</f>
        <v/>
      </c>
      <c r="L96" s="27" t="str">
        <f>IF(VLOOKUP($A96,'B2B - Flux 1&amp;2 - UBL'!$A96:$R787,13,FALSE)=0,"",VLOOKUP($A96,'B2B - Flux 1&amp;2 - UBL'!$A96:$R787,13,FALSE))</f>
        <v>Nom usuel de la commune, ville ou village, dans laquelle se trouve l'adresse du Représentant fiscal.</v>
      </c>
      <c r="M96" s="27" t="str">
        <f>IF(VLOOKUP($A96,'B2B - Flux 1&amp;2 - UBL'!$A96:$R787,14,FALSE)=0,"",VLOOKUP($A96,'B2B - Flux 1&amp;2 - UBL'!$A96:$R787,14,FALSE))</f>
        <v/>
      </c>
      <c r="N96" s="356" t="str">
        <f>IF(VLOOKUP($A96,'B2B - Flux 1&amp;2 - UBL'!$A96:$R787,15,FALSE)=0,"",VLOOKUP($A96,'B2B - Flux 1&amp;2 - UBL'!$A96:$R787,15,FALSE))</f>
        <v/>
      </c>
      <c r="O96" s="356" t="str">
        <f>IF(VLOOKUP($A96,'B2B - Flux 1&amp;2 - UBL'!$A96:$R787,16,FALSE)=0,"",VLOOKUP($A96,'B2B - Flux 1&amp;2 - UBL'!$A96:$R787,16,FALSE))</f>
        <v/>
      </c>
      <c r="P96" s="363" t="str">
        <f>IF(VLOOKUP($A96,'B2B - Flux 1&amp;2 - UBL'!$A96:$R787,17,FALSE)=0,"",VLOOKUP($A96,'B2B - Flux 1&amp;2 - UBL'!$A96:$R787,17,FALSE))</f>
        <v/>
      </c>
      <c r="Q96" s="363" t="str">
        <f>IF(VLOOKUP($A96,'B2B - Flux 1&amp;2 - UBL'!$A96:$R787,18,FALSE)=0,"",VLOOKUP($A96,'B2B - Flux 1&amp;2 - UBL'!$A96:$R787,18,FALSE))</f>
        <v/>
      </c>
      <c r="R96" s="27"/>
    </row>
    <row r="97" spans="1:18" ht="42.75">
      <c r="A97" s="45" t="s">
        <v>151</v>
      </c>
      <c r="B97" s="30" t="s">
        <v>39</v>
      </c>
      <c r="C97" s="32"/>
      <c r="D97" s="51"/>
      <c r="E97" s="52" t="s">
        <v>152</v>
      </c>
      <c r="F97" s="52"/>
      <c r="G97" s="283" t="s">
        <v>12332</v>
      </c>
      <c r="H97" s="49" t="str">
        <f>IF(VLOOKUP($A97,'B2B - Flux 1&amp;2 - UBL'!$A97:$R788,9,FALSE)=0,"",VLOOKUP($A97,'B2B - Flux 1&amp;2 - UBL'!$A97:$R788,9,FALSE))</f>
        <v>TEXTE</v>
      </c>
      <c r="I97" s="29">
        <f>IF(VLOOKUP($A97,'B2B - Flux 1&amp;2 - UBL'!$A97:$R788,10,FALSE)=0,"",VLOOKUP($A97,'B2B - Flux 1&amp;2 - UBL'!$A97:$R788,10,FALSE))</f>
        <v>10</v>
      </c>
      <c r="J97" s="29" t="str">
        <f>IF(VLOOKUP($A97,'B2B - Flux 1&amp;2 - UBL'!$A97:$R788,11,FALSE)=0,"",VLOOKUP($A97,'B2B - Flux 1&amp;2 - UBL'!$A97:$R788,11,FALSE))</f>
        <v/>
      </c>
      <c r="K97" s="57" t="str">
        <f>IF(VLOOKUP($A97,'B2B - Flux 1&amp;2 - UBL'!$A97:$R788,12,FALSE)=0,"",VLOOKUP($A97,'B2B - Flux 1&amp;2 - UBL'!$A97:$R788,12,FALSE))</f>
        <v/>
      </c>
      <c r="L97" s="27" t="str">
        <f>IF(VLOOKUP($A97,'B2B - Flux 1&amp;2 - UBL'!$A97:$R788,13,FALSE)=0,"",VLOOKUP($A97,'B2B - Flux 1&amp;2 - UBL'!$A97:$R788,13,FALSE))</f>
        <v>Identifiant d'un groupe adressable de propriétés, conforme au service postal concerné.</v>
      </c>
      <c r="M97" s="27" t="str">
        <f>IF(VLOOKUP($A97,'B2B - Flux 1&amp;2 - UBL'!$A97:$R788,14,FALSE)=0,"",VLOOKUP($A97,'B2B - Flux 1&amp;2 - UBL'!$A97:$R788,14,FALSE))</f>
        <v>Exemple : code postal ou numéro postal d'acheminement.</v>
      </c>
      <c r="N97" s="356" t="str">
        <f>IF(VLOOKUP($A97,'B2B - Flux 1&amp;2 - UBL'!$A97:$R788,15,FALSE)=0,"",VLOOKUP($A97,'B2B - Flux 1&amp;2 - UBL'!$A97:$R788,15,FALSE))</f>
        <v/>
      </c>
      <c r="O97" s="356" t="str">
        <f>IF(VLOOKUP($A97,'B2B - Flux 1&amp;2 - UBL'!$A97:$R788,16,FALSE)=0,"",VLOOKUP($A97,'B2B - Flux 1&amp;2 - UBL'!$A97:$R788,16,FALSE))</f>
        <v/>
      </c>
      <c r="P97" s="363" t="str">
        <f>IF(VLOOKUP($A97,'B2B - Flux 1&amp;2 - UBL'!$A97:$R788,17,FALSE)=0,"",VLOOKUP($A97,'B2B - Flux 1&amp;2 - UBL'!$A97:$R788,17,FALSE))</f>
        <v/>
      </c>
      <c r="Q97" s="363" t="str">
        <f>IF(VLOOKUP($A97,'B2B - Flux 1&amp;2 - UBL'!$A97:$R788,18,FALSE)=0,"",VLOOKUP($A97,'B2B - Flux 1&amp;2 - UBL'!$A97:$R788,18,FALSE))</f>
        <v/>
      </c>
      <c r="R97" s="27"/>
    </row>
    <row r="98" spans="1:18" ht="42.75">
      <c r="A98" s="45" t="s">
        <v>153</v>
      </c>
      <c r="B98" s="30" t="s">
        <v>39</v>
      </c>
      <c r="C98" s="32"/>
      <c r="D98" s="51"/>
      <c r="E98" s="52" t="s">
        <v>154</v>
      </c>
      <c r="F98" s="52"/>
      <c r="G98" s="283" t="s">
        <v>12333</v>
      </c>
      <c r="H98" s="49" t="str">
        <f>IF(VLOOKUP($A98,'B2B - Flux 1&amp;2 - UBL'!$A98:$R789,9,FALSE)=0,"",VLOOKUP($A98,'B2B - Flux 1&amp;2 - UBL'!$A98:$R789,9,FALSE))</f>
        <v>TEXTE</v>
      </c>
      <c r="I98" s="49">
        <f>IF(VLOOKUP($A98,'B2B - Flux 1&amp;2 - UBL'!$A98:$R789,10,FALSE)=0,"",VLOOKUP($A98,'B2B - Flux 1&amp;2 - UBL'!$A98:$R789,10,FALSE))</f>
        <v>255</v>
      </c>
      <c r="J98" s="29" t="str">
        <f>IF(VLOOKUP($A98,'B2B - Flux 1&amp;2 - UBL'!$A98:$R789,11,FALSE)=0,"",VLOOKUP($A98,'B2B - Flux 1&amp;2 - UBL'!$A98:$R789,11,FALSE))</f>
        <v/>
      </c>
      <c r="K98" s="57" t="str">
        <f>IF(VLOOKUP($A98,'B2B - Flux 1&amp;2 - UBL'!$A98:$R789,12,FALSE)=0,"",VLOOKUP($A98,'B2B - Flux 1&amp;2 - UBL'!$A98:$R789,12,FALSE))</f>
        <v/>
      </c>
      <c r="L98" s="27" t="str">
        <f>IF(VLOOKUP($A98,'B2B - Flux 1&amp;2 - UBL'!$A98:$R789,13,FALSE)=0,"",VLOOKUP($A98,'B2B - Flux 1&amp;2 - UBL'!$A98:$R789,13,FALSE))</f>
        <v>Subdivision d'un pays.</v>
      </c>
      <c r="M98" s="27" t="str">
        <f>IF(VLOOKUP($A98,'B2B - Flux 1&amp;2 - UBL'!$A98:$R789,14,FALSE)=0,"",VLOOKUP($A98,'B2B - Flux 1&amp;2 - UBL'!$A98:$R789,14,FALSE))</f>
        <v>Exemple : région, comté, état, province, etc.</v>
      </c>
      <c r="N98" s="356" t="str">
        <f>IF(VLOOKUP($A98,'B2B - Flux 1&amp;2 - UBL'!$A98:$R789,15,FALSE)=0,"",VLOOKUP($A98,'B2B - Flux 1&amp;2 - UBL'!$A98:$R789,15,FALSE))</f>
        <v/>
      </c>
      <c r="O98" s="356" t="str">
        <f>IF(VLOOKUP($A98,'B2B - Flux 1&amp;2 - UBL'!$A98:$R789,16,FALSE)=0,"",VLOOKUP($A98,'B2B - Flux 1&amp;2 - UBL'!$A98:$R789,16,FALSE))</f>
        <v/>
      </c>
      <c r="P98" s="363" t="str">
        <f>IF(VLOOKUP($A98,'B2B - Flux 1&amp;2 - UBL'!$A98:$R789,17,FALSE)=0,"",VLOOKUP($A98,'B2B - Flux 1&amp;2 - UBL'!$A98:$R789,17,FALSE))</f>
        <v/>
      </c>
      <c r="Q98" s="363" t="str">
        <f>IF(VLOOKUP($A98,'B2B - Flux 1&amp;2 - UBL'!$A98:$R789,18,FALSE)=0,"",VLOOKUP($A98,'B2B - Flux 1&amp;2 - UBL'!$A98:$R789,18,FALSE))</f>
        <v/>
      </c>
      <c r="R98" s="27"/>
    </row>
    <row r="99" spans="1:18" ht="71.25">
      <c r="A99" s="45" t="s">
        <v>155</v>
      </c>
      <c r="B99" s="30" t="s">
        <v>22</v>
      </c>
      <c r="C99" s="32"/>
      <c r="D99" s="51"/>
      <c r="E99" s="52" t="s">
        <v>156</v>
      </c>
      <c r="F99" s="52"/>
      <c r="G99" s="283" t="s">
        <v>12334</v>
      </c>
      <c r="H99" s="49" t="str">
        <f>IF(VLOOKUP($A99,'B2B - Flux 1&amp;2 - UBL'!$A99:$R790,9,FALSE)=0,"",VLOOKUP($A99,'B2B - Flux 1&amp;2 - UBL'!$A99:$R790,9,FALSE))</f>
        <v>CODE</v>
      </c>
      <c r="I99" s="29">
        <f>IF(VLOOKUP($A99,'B2B - Flux 1&amp;2 - UBL'!$A99:$R790,10,FALSE)=0,"",VLOOKUP($A99,'B2B - Flux 1&amp;2 - UBL'!$A99:$R790,10,FALSE))</f>
        <v>2</v>
      </c>
      <c r="J99" s="29" t="str">
        <f>IF(VLOOKUP($A99,'B2B - Flux 1&amp;2 - UBL'!$A99:$R790,11,FALSE)=0,"",VLOOKUP($A99,'B2B - Flux 1&amp;2 - UBL'!$A99:$R790,11,FALSE))</f>
        <v>ISO 3166</v>
      </c>
      <c r="K99" s="57" t="str">
        <f>IF(VLOOKUP($A99,'B2B - Flux 1&amp;2 - UBL'!$A99:$R790,12,FALSE)=0,"",VLOOKUP($A99,'B2B - Flux 1&amp;2 - UBL'!$A99:$R790,12,FALSE))</f>
        <v/>
      </c>
      <c r="L99" s="27" t="str">
        <f>IF(VLOOKUP($A99,'B2B - Flux 1&amp;2 - UBL'!$A99:$R790,13,FALSE)=0,"",VLOOKUP($A99,'B2B - Flux 1&amp;2 - UBL'!$A99:$R790,13,FALSE))</f>
        <v>Code d'identification du pays.</v>
      </c>
      <c r="M99" s="27" t="str">
        <f>IF(VLOOKUP($A99,'B2B - Flux 1&amp;2 - UBL'!$A99:$R790,14,FALSE)=0,"",VLOOKUP($A99,'B2B - Flux 1&amp;2 - UBL'!$A99:$R790,14,FALSE))</f>
        <v>Les listes de pays valides sont enregistrées auprès de l'Agence de maintenance de la norme ISO 3166-1 « Codes pour la représentation des noms de pays et de leurs subdivisions ». Il est recommandé d'utiliser la représentation alpha-2.</v>
      </c>
      <c r="N99" s="356" t="str">
        <f>IF(VLOOKUP($A99,'B2B - Flux 1&amp;2 - UBL'!$A99:$R790,15,FALSE)=0,"",VLOOKUP($A99,'B2B - Flux 1&amp;2 - UBL'!$A99:$R790,15,FALSE))</f>
        <v/>
      </c>
      <c r="O99" s="356" t="str">
        <f>IF(VLOOKUP($A99,'B2B - Flux 1&amp;2 - UBL'!$A99:$R790,16,FALSE)=0,"",VLOOKUP($A99,'B2B - Flux 1&amp;2 - UBL'!$A99:$R790,16,FALSE))</f>
        <v/>
      </c>
      <c r="P99" s="363" t="str">
        <f>IF(VLOOKUP($A99,'B2B - Flux 1&amp;2 - UBL'!$A99:$R790,17,FALSE)=0,"",VLOOKUP($A99,'B2B - Flux 1&amp;2 - UBL'!$A99:$R790,17,FALSE))</f>
        <v>G2.01
G2.03 (B2G)
G1.49</v>
      </c>
      <c r="Q99" s="363" t="str">
        <f>IF(VLOOKUP($A99,'B2B - Flux 1&amp;2 - UBL'!$A99:$R790,18,FALSE)=0,"",VLOOKUP($A99,'B2B - Flux 1&amp;2 - UBL'!$A99:$R790,18,FALSE))</f>
        <v/>
      </c>
      <c r="R99" s="27"/>
    </row>
    <row r="100" spans="1:18" ht="42.75">
      <c r="A100" s="23" t="s">
        <v>157</v>
      </c>
      <c r="B100" s="30" t="s">
        <v>39</v>
      </c>
      <c r="C100" s="41" t="s">
        <v>158</v>
      </c>
      <c r="D100" s="58"/>
      <c r="E100" s="58"/>
      <c r="F100" s="58"/>
      <c r="G100" s="283" t="s">
        <v>12335</v>
      </c>
      <c r="H100" s="237" t="str">
        <f>IF(VLOOKUP($A100,'B2B - Flux 1&amp;2 - UBL'!$A100:$R791,9,FALSE)=0,"",VLOOKUP($A100,'B2B - Flux 1&amp;2 - UBL'!$A100:$R791,9,FALSE))</f>
        <v/>
      </c>
      <c r="I100" s="333" t="str">
        <f>IF(VLOOKUP($A100,'B2B - Flux 1&amp;2 - UBL'!$A100:$R791,10,FALSE)=0,"",VLOOKUP($A100,'B2B - Flux 1&amp;2 - UBL'!$A100:$R791,10,FALSE))</f>
        <v/>
      </c>
      <c r="J100" s="29" t="str">
        <f>IF(VLOOKUP($A100,'B2B - Flux 1&amp;2 - UBL'!$A100:$R791,11,FALSE)=0,"",VLOOKUP($A100,'B2B - Flux 1&amp;2 - UBL'!$A100:$R791,11,FALSE))</f>
        <v/>
      </c>
      <c r="K100" s="333" t="str">
        <f>IF(VLOOKUP($A100,'B2B - Flux 1&amp;2 - UBL'!$A100:$R791,12,FALSE)=0,"",VLOOKUP($A100,'B2B - Flux 1&amp;2 - UBL'!$A100:$R791,12,FALSE))</f>
        <v/>
      </c>
      <c r="L100" s="351" t="str">
        <f>IF(VLOOKUP($A100,'B2B - Flux 1&amp;2 - UBL'!$A100:$R791,13,FALSE)=0,"",VLOOKUP($A100,'B2B - Flux 1&amp;2 - UBL'!$A100:$R791,13,FALSE))</f>
        <v>Groupe de termes métiers fournissant des informations sur le lieu et la date auxquels les biens et services facturés sont livrés.</v>
      </c>
      <c r="M100" s="351" t="str">
        <f>IF(VLOOKUP($A100,'B2B - Flux 1&amp;2 - UBL'!$A100:$R791,14,FALSE)=0,"",VLOOKUP($A100,'B2B - Flux 1&amp;2 - UBL'!$A100:$R791,14,FALSE))</f>
        <v/>
      </c>
      <c r="N100" s="357" t="str">
        <f>IF(VLOOKUP($A100,'B2B - Flux 1&amp;2 - UBL'!$A100:$R791,15,FALSE)=0,"",VLOOKUP($A100,'B2B - Flux 1&amp;2 - UBL'!$A100:$R791,15,FALSE))</f>
        <v>X</v>
      </c>
      <c r="O100" s="357" t="str">
        <f>IF(VLOOKUP($A100,'B2B - Flux 1&amp;2 - UBL'!$A100:$R791,16,FALSE)=0,"",VLOOKUP($A100,'B2B - Flux 1&amp;2 - UBL'!$A100:$R791,16,FALSE))</f>
        <v>DEMARRAGE</v>
      </c>
      <c r="P100" s="365" t="str">
        <f>IF(VLOOKUP($A100,'B2B - Flux 1&amp;2 - UBL'!$A100:$R791,17,FALSE)=0,"",VLOOKUP($A100,'B2B - Flux 1&amp;2 - UBL'!$A100:$R791,17,FALSE))</f>
        <v/>
      </c>
      <c r="Q100" s="333" t="str">
        <f>IF(VLOOKUP($A100,'B2B - Flux 1&amp;2 - UBL'!$A100:$R791,18,FALSE)=0,"",VLOOKUP($A100,'B2B - Flux 1&amp;2 - UBL'!$A100:$R791,18,FALSE))</f>
        <v/>
      </c>
      <c r="R100" s="333"/>
    </row>
    <row r="101" spans="1:18" ht="28.5">
      <c r="A101" s="36" t="s">
        <v>11833</v>
      </c>
      <c r="B101" s="30" t="s">
        <v>39</v>
      </c>
      <c r="C101" s="252"/>
      <c r="D101" s="33" t="s">
        <v>11834</v>
      </c>
      <c r="E101" s="38"/>
      <c r="F101" s="34"/>
      <c r="G101" s="283" t="s">
        <v>12336</v>
      </c>
      <c r="H101" s="49" t="str">
        <f>IF(VLOOKUP($A101,'B2B - Flux 1&amp;2 - UBL'!$A101:$R792,9,FALSE)=0,"",VLOOKUP($A101,'B2B - Flux 1&amp;2 - UBL'!$A101:$R792,9,FALSE))</f>
        <v>TEXTE</v>
      </c>
      <c r="I101" s="49">
        <f>IF(VLOOKUP($A101,'B2B - Flux 1&amp;2 - UBL'!$A101:$R792,10,FALSE)=0,"",VLOOKUP($A101,'B2B - Flux 1&amp;2 - UBL'!$A101:$R792,10,FALSE))</f>
        <v>100</v>
      </c>
      <c r="J101" s="29" t="str">
        <f>IF(VLOOKUP($A101,'B2B - Flux 1&amp;2 - UBL'!$A101:$R792,11,FALSE)=0,"",VLOOKUP($A101,'B2B - Flux 1&amp;2 - UBL'!$A101:$R792,11,FALSE))</f>
        <v/>
      </c>
      <c r="K101" s="57" t="str">
        <f>IF(VLOOKUP($A101,'B2B - Flux 1&amp;2 - UBL'!$A101:$R792,12,FALSE)=0,"",VLOOKUP($A101,'B2B - Flux 1&amp;2 - UBL'!$A101:$R792,12,FALSE))</f>
        <v/>
      </c>
      <c r="L101" s="27" t="str">
        <f>IF(VLOOKUP($A101,'B2B - Flux 1&amp;2 - UBL'!$A101:$R792,13,FALSE)=0,"",VLOOKUP($A101,'B2B - Flux 1&amp;2 - UBL'!$A101:$R792,13,FALSE))</f>
        <v>Nom de la partie à laquelle les biens et services sont livrés.</v>
      </c>
      <c r="M101" s="27" t="str">
        <f>IF(VLOOKUP($A101,'B2B - Flux 1&amp;2 - UBL'!$A101:$R792,14,FALSE)=0,"",VLOOKUP($A101,'B2B - Flux 1&amp;2 - UBL'!$A101:$R792,14,FALSE))</f>
        <v>Doit être utilisé si l’Intervenant à livrer est différent de l'Acheteur.</v>
      </c>
      <c r="N101" s="356" t="str">
        <f>IF(VLOOKUP($A101,'B2B - Flux 1&amp;2 - UBL'!$A101:$R792,15,FALSE)=0,"",VLOOKUP($A101,'B2B - Flux 1&amp;2 - UBL'!$A101:$R792,15,FALSE))</f>
        <v/>
      </c>
      <c r="O101" s="356" t="str">
        <f>IF(VLOOKUP($A101,'B2B - Flux 1&amp;2 - UBL'!$A101:$R792,16,FALSE)=0,"",VLOOKUP($A101,'B2B - Flux 1&amp;2 - UBL'!$A101:$R792,16,FALSE))</f>
        <v/>
      </c>
      <c r="P101" s="363" t="str">
        <f>IF(VLOOKUP($A101,'B2B - Flux 1&amp;2 - UBL'!$A101:$R792,17,FALSE)=0,"",VLOOKUP($A101,'B2B - Flux 1&amp;2 - UBL'!$A101:$R792,17,FALSE))</f>
        <v/>
      </c>
      <c r="Q101" s="363" t="str">
        <f>IF(VLOOKUP($A101,'B2B - Flux 1&amp;2 - UBL'!$A101:$R792,18,FALSE)=0,"",VLOOKUP($A101,'B2B - Flux 1&amp;2 - UBL'!$A101:$R792,18,FALSE))</f>
        <v/>
      </c>
      <c r="R101" s="27"/>
    </row>
    <row r="102" spans="1:18" ht="42.75">
      <c r="A102" s="36" t="s">
        <v>11832</v>
      </c>
      <c r="B102" s="30" t="s">
        <v>39</v>
      </c>
      <c r="C102" s="59"/>
      <c r="D102" s="33" t="s">
        <v>11835</v>
      </c>
      <c r="E102" s="38"/>
      <c r="F102" s="34"/>
      <c r="G102" s="283" t="s">
        <v>12337</v>
      </c>
      <c r="H102" s="49" t="str">
        <f>IF(VLOOKUP($A102,'B2B - Flux 1&amp;2 - UBL'!$A102:$R793,9,FALSE)=0,"",VLOOKUP($A102,'B2B - Flux 1&amp;2 - UBL'!$A102:$R793,9,FALSE))</f>
        <v>IDENTIFIANT</v>
      </c>
      <c r="I102" s="49">
        <f>IF(VLOOKUP($A102,'B2B - Flux 1&amp;2 - UBL'!$A102:$R793,10,FALSE)=0,"",VLOOKUP($A102,'B2B - Flux 1&amp;2 - UBL'!$A102:$R793,10,FALSE))</f>
        <v>20</v>
      </c>
      <c r="J102" s="29" t="str">
        <f>IF(VLOOKUP($A102,'B2B - Flux 1&amp;2 - UBL'!$A102:$R793,11,FALSE)=0,"",VLOOKUP($A102,'B2B - Flux 1&amp;2 - UBL'!$A102:$R793,11,FALSE))</f>
        <v/>
      </c>
      <c r="K102" s="57" t="str">
        <f>IF(VLOOKUP($A102,'B2B - Flux 1&amp;2 - UBL'!$A102:$R793,12,FALSE)=0,"",VLOOKUP($A102,'B2B - Flux 1&amp;2 - UBL'!$A102:$R793,12,FALSE))</f>
        <v/>
      </c>
      <c r="L102" s="27" t="str">
        <f>IF(VLOOKUP($A102,'B2B - Flux 1&amp;2 - UBL'!$A102:$R793,13,FALSE)=0,"",VLOOKUP($A102,'B2B - Flux 1&amp;2 - UBL'!$A102:$R793,13,FALSE))</f>
        <v>Identifiant de l'établissement où les biens et services sont livrés.</v>
      </c>
      <c r="M102" s="27" t="str">
        <f>IF(VLOOKUP($A102,'B2B - Flux 1&amp;2 - UBL'!$A102:$R793,14,FALSE)=0,"",VLOOKUP($A102,'B2B - Flux 1&amp;2 - UBL'!$A102:$R793,14,FALSE))</f>
        <v>Si aucun schéma d'identification n'est précisé, il devrait être connu de l'Acheteur et du Vendeur, par exemple un identifiant précédemment échangé, attribué par l'acheteur ou le vendeur.</v>
      </c>
      <c r="N102" s="356" t="str">
        <f>IF(VLOOKUP($A102,'B2B - Flux 1&amp;2 - UBL'!$A102:$R793,15,FALSE)=0,"",VLOOKUP($A102,'B2B - Flux 1&amp;2 - UBL'!$A102:$R793,15,FALSE))</f>
        <v/>
      </c>
      <c r="O102" s="356" t="str">
        <f>IF(VLOOKUP($A102,'B2B - Flux 1&amp;2 - UBL'!$A102:$R793,16,FALSE)=0,"",VLOOKUP($A102,'B2B - Flux 1&amp;2 - UBL'!$A102:$R793,16,FALSE))</f>
        <v/>
      </c>
      <c r="P102" s="363" t="str">
        <f>IF(VLOOKUP($A102,'B2B - Flux 1&amp;2 - UBL'!$A102:$R793,17,FALSE)=0,"",VLOOKUP($A102,'B2B - Flux 1&amp;2 - UBL'!$A102:$R793,17,FALSE))</f>
        <v>P1.04</v>
      </c>
      <c r="Q102" s="363" t="str">
        <f>IF(VLOOKUP($A102,'B2B - Flux 1&amp;2 - UBL'!$A102:$R793,18,FALSE)=0,"",VLOOKUP($A102,'B2B - Flux 1&amp;2 - UBL'!$A102:$R793,18,FALSE))</f>
        <v/>
      </c>
      <c r="R102" s="27"/>
    </row>
    <row r="103" spans="1:18" ht="42.75">
      <c r="A103" s="36" t="s">
        <v>11832</v>
      </c>
      <c r="B103" s="30" t="s">
        <v>39</v>
      </c>
      <c r="C103" s="59"/>
      <c r="D103" s="33" t="s">
        <v>11927</v>
      </c>
      <c r="E103" s="38"/>
      <c r="F103" s="34"/>
      <c r="G103" s="283" t="s">
        <v>12337</v>
      </c>
      <c r="H103" s="49" t="str">
        <f>IF(VLOOKUP($A103,'B2B - Flux 1&amp;2 - UBL'!$A103:$R794,9,FALSE)=0,"",VLOOKUP($A103,'B2B - Flux 1&amp;2 - UBL'!$A103:$R794,9,FALSE))</f>
        <v>IDENTIFIANT</v>
      </c>
      <c r="I103" s="49" t="str">
        <f>IF(VLOOKUP($A103,'B2B - Flux 1&amp;2 - UBL'!$A103:$R794,10,FALSE)=0,"",VLOOKUP($A103,'B2B - Flux 1&amp;2 - UBL'!$A103:$R794,10,FALSE))</f>
        <v/>
      </c>
      <c r="J103" s="29" t="str">
        <f>IF(VLOOKUP($A103,'B2B - Flux 1&amp;2 - UBL'!$A103:$R794,11,FALSE)=0,"",VLOOKUP($A103,'B2B - Flux 1&amp;2 - UBL'!$A103:$R794,11,FALSE))</f>
        <v/>
      </c>
      <c r="K103" s="57" t="str">
        <f>IF(VLOOKUP($A103,'B2B - Flux 1&amp;2 - UBL'!$A103:$R794,12,FALSE)=0,"",VLOOKUP($A103,'B2B - Flux 1&amp;2 - UBL'!$A103:$R794,12,FALSE))</f>
        <v/>
      </c>
      <c r="L103" s="27" t="str">
        <f>IF(VLOOKUP($A103,'B2B - Flux 1&amp;2 - UBL'!$A103:$R794,13,FALSE)=0,"",VLOOKUP($A103,'B2B - Flux 1&amp;2 - UBL'!$A103:$R794,13,FALSE))</f>
        <v>Identifiant du schéma de l'identifiant de l'établissement de livraison</v>
      </c>
      <c r="M103" s="27" t="str">
        <f>IF(VLOOKUP($A103,'B2B - Flux 1&amp;2 - UBL'!$A103:$R794,14,FALSE)=0,"",VLOOKUP($A103,'B2B - Flux 1&amp;2 - UBL'!$A103:$R794,14,FALSE))</f>
        <v>S'il est utilisé, l'identifiant du schéma doit être choisi parmi les entrées  de liste publiée par l'agence de maintenance ISO 6523.</v>
      </c>
      <c r="N103" s="356" t="str">
        <f>IF(VLOOKUP($A103,'B2B - Flux 1&amp;2 - UBL'!$A103:$R794,15,FALSE)=0,"",VLOOKUP($A103,'B2B - Flux 1&amp;2 - UBL'!$A103:$R794,15,FALSE))</f>
        <v/>
      </c>
      <c r="O103" s="356" t="str">
        <f>IF(VLOOKUP($A103,'B2B - Flux 1&amp;2 - UBL'!$A103:$R794,16,FALSE)=0,"",VLOOKUP($A103,'B2B - Flux 1&amp;2 - UBL'!$A103:$R794,16,FALSE))</f>
        <v/>
      </c>
      <c r="P103" s="363" t="str">
        <f>IF(VLOOKUP($A103,'B2B - Flux 1&amp;2 - UBL'!$A103:$R794,17,FALSE)=0,"",VLOOKUP($A103,'B2B - Flux 1&amp;2 - UBL'!$A103:$R794,17,FALSE))</f>
        <v/>
      </c>
      <c r="Q103" s="363" t="str">
        <f>IF(VLOOKUP($A103,'B2B - Flux 1&amp;2 - UBL'!$A103:$R794,18,FALSE)=0,"",VLOOKUP($A103,'B2B - Flux 1&amp;2 - UBL'!$A103:$R794,18,FALSE))</f>
        <v/>
      </c>
      <c r="R103" s="27"/>
    </row>
    <row r="104" spans="1:18" ht="42.75">
      <c r="A104" s="36" t="s">
        <v>159</v>
      </c>
      <c r="B104" s="30" t="s">
        <v>39</v>
      </c>
      <c r="C104" s="32"/>
      <c r="D104" s="33" t="s">
        <v>160</v>
      </c>
      <c r="E104" s="63"/>
      <c r="F104" s="34"/>
      <c r="G104" s="283" t="s">
        <v>12338</v>
      </c>
      <c r="H104" s="49" t="str">
        <f>IF(VLOOKUP($A104,'B2B - Flux 1&amp;2 - UBL'!$A104:$R795,9,FALSE)=0,"",VLOOKUP($A104,'B2B - Flux 1&amp;2 - UBL'!$A104:$R795,9,FALSE))</f>
        <v>DATE</v>
      </c>
      <c r="I104" s="49" t="str">
        <f>IF(VLOOKUP($A104,'B2B - Flux 1&amp;2 - UBL'!$A104:$R795,10,FALSE)=0,"",VLOOKUP($A104,'B2B - Flux 1&amp;2 - UBL'!$A104:$R795,10,FALSE))</f>
        <v>ISO</v>
      </c>
      <c r="J104" s="29" t="str">
        <f ca="1">IF(RIGHT(CELL("nomfichier",A98),LEN(CELL("nomfichier",A98))-FIND("]",CELL("nomfichier",A98)))="B2B - Flux 1&amp;2 - UBL","AAAA-MM-JJ","AAAAMMJJ")</f>
        <v>AAAAMMJJ</v>
      </c>
      <c r="K104" s="57" t="str">
        <f>IF(VLOOKUP($A104,'B2B - Flux 1&amp;2 - UBL'!$A104:$R795,12,FALSE)=0,"",VLOOKUP($A104,'B2B - Flux 1&amp;2 - UBL'!$A104:$R795,12,FALSE))</f>
        <v/>
      </c>
      <c r="L104" s="27" t="str">
        <f>IF(VLOOKUP($A104,'B2B - Flux 1&amp;2 - UBL'!$A104:$R795,13,FALSE)=0,"",VLOOKUP($A104,'B2B - Flux 1&amp;2 - UBL'!$A104:$R795,13,FALSE))</f>
        <v>Date à laquelle la livraison est effectuée.</v>
      </c>
      <c r="M104" s="27" t="str">
        <f>IF(VLOOKUP($A104,'B2B - Flux 1&amp;2 - UBL'!$A104:$R795,14,FALSE)=0,"",VLOOKUP($A104,'B2B - Flux 1&amp;2 - UBL'!$A104:$R795,14,FALSE))</f>
        <v/>
      </c>
      <c r="N104" s="356" t="str">
        <f>IF(VLOOKUP($A104,'B2B - Flux 1&amp;2 - UBL'!$A104:$R795,15,FALSE)=0,"",VLOOKUP($A104,'B2B - Flux 1&amp;2 - UBL'!$A104:$R795,15,FALSE))</f>
        <v>X</v>
      </c>
      <c r="O104" s="356" t="str">
        <f>IF(VLOOKUP($A104,'B2B - Flux 1&amp;2 - UBL'!$A104:$R795,16,FALSE)=0,"",VLOOKUP($A104,'B2B - Flux 1&amp;2 - UBL'!$A104:$R795,16,FALSE))</f>
        <v>DEMARRAGE</v>
      </c>
      <c r="P104" s="363" t="str">
        <f>IF(VLOOKUP($A104,'B2B - Flux 1&amp;2 - UBL'!$A104:$R795,17,FALSE)=0,"",VLOOKUP($A104,'B2B - Flux 1&amp;2 - UBL'!$A104:$R795,17,FALSE))</f>
        <v>G1.09
G1.36
G1.39</v>
      </c>
      <c r="Q104" s="363" t="str">
        <f>IF(VLOOKUP($A104,'B2B - Flux 1&amp;2 - UBL'!$A104:$R795,18,FALSE)=0,"",VLOOKUP($A104,'B2B - Flux 1&amp;2 - UBL'!$A104:$R795,18,FALSE))</f>
        <v/>
      </c>
      <c r="R104" s="27"/>
    </row>
    <row r="105" spans="1:18" ht="28.5">
      <c r="A105" s="23" t="s">
        <v>161</v>
      </c>
      <c r="B105" s="30" t="s">
        <v>39</v>
      </c>
      <c r="C105" s="31" t="s">
        <v>162</v>
      </c>
      <c r="D105" s="58"/>
      <c r="E105" s="58"/>
      <c r="F105" s="58"/>
      <c r="G105" s="283" t="s">
        <v>12339</v>
      </c>
      <c r="H105" s="237" t="str">
        <f>IF(VLOOKUP($A105,'B2B - Flux 1&amp;2 - UBL'!$A105:$R796,9,FALSE)=0,"",VLOOKUP($A105,'B2B - Flux 1&amp;2 - UBL'!$A105:$R796,9,FALSE))</f>
        <v/>
      </c>
      <c r="I105" s="333" t="str">
        <f>IF(VLOOKUP($A105,'B2B - Flux 1&amp;2 - UBL'!$A105:$R796,10,FALSE)=0,"",VLOOKUP($A105,'B2B - Flux 1&amp;2 - UBL'!$A105:$R796,10,FALSE))</f>
        <v/>
      </c>
      <c r="J105" s="29" t="str">
        <f>IF(VLOOKUP($A105,'B2B - Flux 1&amp;2 - UBL'!$A105:$R796,11,FALSE)=0,"",VLOOKUP($A105,'B2B - Flux 1&amp;2 - UBL'!$A105:$R796,11,FALSE))</f>
        <v/>
      </c>
      <c r="K105" s="333" t="str">
        <f>IF(VLOOKUP($A105,'B2B - Flux 1&amp;2 - UBL'!$A105:$R796,12,FALSE)=0,"",VLOOKUP($A105,'B2B - Flux 1&amp;2 - UBL'!$A105:$R796,12,FALSE))</f>
        <v/>
      </c>
      <c r="L105" s="351" t="str">
        <f>IF(VLOOKUP($A105,'B2B - Flux 1&amp;2 - UBL'!$A105:$R796,13,FALSE)=0,"",VLOOKUP($A105,'B2B - Flux 1&amp;2 - UBL'!$A105:$R796,13,FALSE))</f>
        <v>Groupe de termes métiers fournissant des informations sur la période de facturation.</v>
      </c>
      <c r="M105" s="351" t="str">
        <f>IF(VLOOKUP($A105,'B2B - Flux 1&amp;2 - UBL'!$A105:$R796,14,FALSE)=0,"",VLOOKUP($A105,'B2B - Flux 1&amp;2 - UBL'!$A105:$R796,14,FALSE))</f>
        <v>Utilisée pour indiquer le moment où la période couverte par la Facture commence et le moment où elle se termine.</v>
      </c>
      <c r="N105" s="357" t="str">
        <f>IF(VLOOKUP($A105,'B2B - Flux 1&amp;2 - UBL'!$A105:$R796,15,FALSE)=0,"",VLOOKUP($A105,'B2B - Flux 1&amp;2 - UBL'!$A105:$R796,15,FALSE))</f>
        <v>X</v>
      </c>
      <c r="O105" s="357" t="str">
        <f>IF(VLOOKUP($A105,'B2B - Flux 1&amp;2 - UBL'!$A105:$R796,16,FALSE)=0,"",VLOOKUP($A105,'B2B - Flux 1&amp;2 - UBL'!$A105:$R796,16,FALSE))</f>
        <v>DEMARRAGE</v>
      </c>
      <c r="P105" s="365" t="str">
        <f>IF(VLOOKUP($A105,'B2B - Flux 1&amp;2 - UBL'!$A105:$R796,17,FALSE)=0,"",VLOOKUP($A105,'B2B - Flux 1&amp;2 - UBL'!$A105:$R796,17,FALSE))</f>
        <v>G1.39</v>
      </c>
      <c r="Q105" s="333" t="str">
        <f>IF(VLOOKUP($A105,'B2B - Flux 1&amp;2 - UBL'!$A105:$R796,18,FALSE)=0,"",VLOOKUP($A105,'B2B - Flux 1&amp;2 - UBL'!$A105:$R796,18,FALSE))</f>
        <v/>
      </c>
      <c r="R105" s="333"/>
    </row>
    <row r="106" spans="1:18" ht="28.5">
      <c r="A106" s="36" t="s">
        <v>163</v>
      </c>
      <c r="B106" s="30" t="s">
        <v>39</v>
      </c>
      <c r="C106" s="32"/>
      <c r="D106" s="33" t="s">
        <v>164</v>
      </c>
      <c r="E106" s="38"/>
      <c r="F106" s="34"/>
      <c r="G106" s="283" t="s">
        <v>12340</v>
      </c>
      <c r="H106" s="49" t="str">
        <f>IF(VLOOKUP($A106,'B2B - Flux 1&amp;2 - UBL'!$A106:$R797,9,FALSE)=0,"",VLOOKUP($A106,'B2B - Flux 1&amp;2 - UBL'!$A106:$R797,9,FALSE))</f>
        <v>DATE</v>
      </c>
      <c r="I106" s="49" t="str">
        <f>IF(VLOOKUP($A106,'B2B - Flux 1&amp;2 - UBL'!$A106:$R797,10,FALSE)=0,"",VLOOKUP($A106,'B2B - Flux 1&amp;2 - UBL'!$A106:$R797,10,FALSE))</f>
        <v>ISO</v>
      </c>
      <c r="J106" s="29" t="str">
        <f ca="1">IF(RIGHT(CELL("nomfichier",A100),LEN(CELL("nomfichier",A100))-FIND("]",CELL("nomfichier",A100)))="B2B - Flux 1&amp;2 - UBL","AAAA-MM-JJ","AAAAMMJJ")</f>
        <v>AAAAMMJJ</v>
      </c>
      <c r="K106" s="57" t="str">
        <f>IF(VLOOKUP($A106,'B2B - Flux 1&amp;2 - UBL'!$A106:$R797,12,FALSE)=0,"",VLOOKUP($A106,'B2B - Flux 1&amp;2 - UBL'!$A106:$R797,12,FALSE))</f>
        <v/>
      </c>
      <c r="L106" s="27" t="str">
        <f>IF(VLOOKUP($A106,'B2B - Flux 1&amp;2 - UBL'!$A106:$R797,13,FALSE)=0,"",VLOOKUP($A106,'B2B - Flux 1&amp;2 - UBL'!$A106:$R797,13,FALSE))</f>
        <v>Date à laquelle commence la période de facturation.</v>
      </c>
      <c r="M106" s="27" t="str">
        <f>IF(VLOOKUP($A106,'B2B - Flux 1&amp;2 - UBL'!$A106:$R797,14,FALSE)=0,"",VLOOKUP($A106,'B2B - Flux 1&amp;2 - UBL'!$A106:$R797,14,FALSE))</f>
        <v>Cette date correspond au premier jour de la période.</v>
      </c>
      <c r="N106" s="356" t="str">
        <f>IF(VLOOKUP($A106,'B2B - Flux 1&amp;2 - UBL'!$A106:$R797,15,FALSE)=0,"",VLOOKUP($A106,'B2B - Flux 1&amp;2 - UBL'!$A106:$R797,15,FALSE))</f>
        <v>X</v>
      </c>
      <c r="O106" s="356" t="str">
        <f>IF(VLOOKUP($A106,'B2B - Flux 1&amp;2 - UBL'!$A106:$R797,16,FALSE)=0,"",VLOOKUP($A106,'B2B - Flux 1&amp;2 - UBL'!$A106:$R797,16,FALSE))</f>
        <v>DEMARRAGE</v>
      </c>
      <c r="P106" s="363" t="str">
        <f>IF(VLOOKUP($A106,'B2B - Flux 1&amp;2 - UBL'!$A106:$R797,17,FALSE)=0,"",VLOOKUP($A106,'B2B - Flux 1&amp;2 - UBL'!$A106:$R797,17,FALSE))</f>
        <v>G1.09
G1.36</v>
      </c>
      <c r="Q106" s="363" t="str">
        <f>IF(VLOOKUP($A106,'B2B - Flux 1&amp;2 - UBL'!$A106:$R797,18,FALSE)=0,"",VLOOKUP($A106,'B2B - Flux 1&amp;2 - UBL'!$A106:$R797,18,FALSE))</f>
        <v>S1.01</v>
      </c>
      <c r="R106" s="27"/>
    </row>
    <row r="107" spans="1:18" ht="28.5">
      <c r="A107" s="36" t="s">
        <v>165</v>
      </c>
      <c r="B107" s="30" t="s">
        <v>39</v>
      </c>
      <c r="C107" s="32"/>
      <c r="D107" s="33" t="s">
        <v>166</v>
      </c>
      <c r="E107" s="38"/>
      <c r="F107" s="34"/>
      <c r="G107" s="283" t="s">
        <v>12341</v>
      </c>
      <c r="H107" s="49" t="str">
        <f>IF(VLOOKUP($A107,'B2B - Flux 1&amp;2 - UBL'!$A107:$R798,9,FALSE)=0,"",VLOOKUP($A107,'B2B - Flux 1&amp;2 - UBL'!$A107:$R798,9,FALSE))</f>
        <v>DATE</v>
      </c>
      <c r="I107" s="49" t="str">
        <f>IF(VLOOKUP($A107,'B2B - Flux 1&amp;2 - UBL'!$A107:$R798,10,FALSE)=0,"",VLOOKUP($A107,'B2B - Flux 1&amp;2 - UBL'!$A107:$R798,10,FALSE))</f>
        <v>ISO</v>
      </c>
      <c r="J107" s="29" t="str">
        <f ca="1">IF(RIGHT(CELL("nomfichier",A101),LEN(CELL("nomfichier",A101))-FIND("]",CELL("nomfichier",A101)))="B2B - Flux 1&amp;2 - UBL","AAAA-MM-JJ","AAAAMMJJ")</f>
        <v>AAAAMMJJ</v>
      </c>
      <c r="K107" s="57" t="str">
        <f>IF(VLOOKUP($A107,'B2B - Flux 1&amp;2 - UBL'!$A107:$R798,12,FALSE)=0,"",VLOOKUP($A107,'B2B - Flux 1&amp;2 - UBL'!$A107:$R798,12,FALSE))</f>
        <v/>
      </c>
      <c r="L107" s="27" t="str">
        <f>IF(VLOOKUP($A107,'B2B - Flux 1&amp;2 - UBL'!$A107:$R798,13,FALSE)=0,"",VLOOKUP($A107,'B2B - Flux 1&amp;2 - UBL'!$A107:$R798,13,FALSE))</f>
        <v>Date à laquelle se termine la période de facturation.</v>
      </c>
      <c r="M107" s="27" t="str">
        <f>IF(VLOOKUP($A107,'B2B - Flux 1&amp;2 - UBL'!$A107:$R798,14,FALSE)=0,"",VLOOKUP($A107,'B2B - Flux 1&amp;2 - UBL'!$A107:$R798,14,FALSE))</f>
        <v>Cette date correspond au dernier jour de la période.</v>
      </c>
      <c r="N107" s="356" t="str">
        <f>IF(VLOOKUP($A107,'B2B - Flux 1&amp;2 - UBL'!$A107:$R798,15,FALSE)=0,"",VLOOKUP($A107,'B2B - Flux 1&amp;2 - UBL'!$A107:$R798,15,FALSE))</f>
        <v>X</v>
      </c>
      <c r="O107" s="356" t="str">
        <f>IF(VLOOKUP($A107,'B2B - Flux 1&amp;2 - UBL'!$A107:$R798,16,FALSE)=0,"",VLOOKUP($A107,'B2B - Flux 1&amp;2 - UBL'!$A107:$R798,16,FALSE))</f>
        <v>DEMARRAGE</v>
      </c>
      <c r="P107" s="363" t="str">
        <f>IF(VLOOKUP($A107,'B2B - Flux 1&amp;2 - UBL'!$A107:$R798,17,FALSE)=0,"",VLOOKUP($A107,'B2B - Flux 1&amp;2 - UBL'!$A107:$R798,17,FALSE))</f>
        <v>G1.09
G1.36</v>
      </c>
      <c r="Q107" s="363" t="str">
        <f>IF(VLOOKUP($A107,'B2B - Flux 1&amp;2 - UBL'!$A107:$R798,18,FALSE)=0,"",VLOOKUP($A107,'B2B - Flux 1&amp;2 - UBL'!$A107:$R798,18,FALSE))</f>
        <v>S1.01</v>
      </c>
      <c r="R107" s="27"/>
    </row>
    <row r="108" spans="1:18" ht="42.75">
      <c r="A108" s="23" t="s">
        <v>167</v>
      </c>
      <c r="B108" s="30" t="s">
        <v>39</v>
      </c>
      <c r="C108" s="41" t="s">
        <v>168</v>
      </c>
      <c r="D108" s="58"/>
      <c r="E108" s="58"/>
      <c r="F108" s="58"/>
      <c r="G108" s="283" t="s">
        <v>12342</v>
      </c>
      <c r="H108" s="237" t="str">
        <f>IF(VLOOKUP($A108,'B2B - Flux 1&amp;2 - UBL'!$A108:$R799,9,FALSE)=0,"",VLOOKUP($A108,'B2B - Flux 1&amp;2 - UBL'!$A108:$R799,9,FALSE))</f>
        <v/>
      </c>
      <c r="I108" s="333" t="str">
        <f>IF(VLOOKUP($A108,'B2B - Flux 1&amp;2 - UBL'!$A108:$R799,10,FALSE)=0,"",VLOOKUP($A108,'B2B - Flux 1&amp;2 - UBL'!$A108:$R799,10,FALSE))</f>
        <v/>
      </c>
      <c r="J108" s="29" t="str">
        <f>IF(VLOOKUP($A108,'B2B - Flux 1&amp;2 - UBL'!$A108:$R799,11,FALSE)=0,"",VLOOKUP($A108,'B2B - Flux 1&amp;2 - UBL'!$A108:$R799,11,FALSE))</f>
        <v/>
      </c>
      <c r="K108" s="333" t="str">
        <f>IF(VLOOKUP($A108,'B2B - Flux 1&amp;2 - UBL'!$A108:$R799,12,FALSE)=0,"",VLOOKUP($A108,'B2B - Flux 1&amp;2 - UBL'!$A108:$R799,12,FALSE))</f>
        <v/>
      </c>
      <c r="L108" s="351" t="str">
        <f>IF(VLOOKUP($A108,'B2B - Flux 1&amp;2 - UBL'!$A108:$R799,13,FALSE)=0,"",VLOOKUP($A108,'B2B - Flux 1&amp;2 - UBL'!$A108:$R799,13,FALSE))</f>
        <v>Groupe de termes métiers fournissant des informations sur l'adresse à laquelle les biens et services facturés ont été ou sont livrés.</v>
      </c>
      <c r="M108" s="351" t="str">
        <f>IF(VLOOKUP($A108,'B2B - Flux 1&amp;2 - UBL'!$A108:$R799,14,FALSE)=0,"",VLOOKUP($A108,'B2B - Flux 1&amp;2 - UBL'!$A108:$R799,14,FALSE))</f>
        <v>Dans le cas de l'enlèvement, l'adresse du lieu de livraison est l'adresse d'enlèvement. Les éléments pertinents de l'adresse doivent être remplis pour se conformer aux exigences légales.</v>
      </c>
      <c r="N108" s="357" t="str">
        <f>IF(VLOOKUP($A108,'B2B - Flux 1&amp;2 - UBL'!$A108:$R799,15,FALSE)=0,"",VLOOKUP($A108,'B2B - Flux 1&amp;2 - UBL'!$A108:$R799,15,FALSE))</f>
        <v>X</v>
      </c>
      <c r="O108" s="357" t="str">
        <f>IF(VLOOKUP($A108,'B2B - Flux 1&amp;2 - UBL'!$A108:$R799,16,FALSE)=0,"",VLOOKUP($A108,'B2B - Flux 1&amp;2 - UBL'!$A108:$R799,16,FALSE))</f>
        <v>CIBLE</v>
      </c>
      <c r="P108" s="365" t="str">
        <f>IF(VLOOKUP($A108,'B2B - Flux 1&amp;2 - UBL'!$A108:$R799,17,FALSE)=0,"",VLOOKUP($A108,'B2B - Flux 1&amp;2 - UBL'!$A108:$R799,17,FALSE))</f>
        <v>G1.50</v>
      </c>
      <c r="Q108" s="333" t="str">
        <f>IF(VLOOKUP($A108,'B2B - Flux 1&amp;2 - UBL'!$A108:$R799,18,FALSE)=0,"",VLOOKUP($A108,'B2B - Flux 1&amp;2 - UBL'!$A108:$R799,18,FALSE))</f>
        <v/>
      </c>
      <c r="R108" s="333"/>
    </row>
    <row r="109" spans="1:18" ht="28.5">
      <c r="A109" s="36" t="s">
        <v>169</v>
      </c>
      <c r="B109" s="30" t="s">
        <v>39</v>
      </c>
      <c r="C109" s="32"/>
      <c r="D109" s="33" t="s">
        <v>170</v>
      </c>
      <c r="E109" s="33"/>
      <c r="F109" s="33"/>
      <c r="G109" s="283" t="s">
        <v>12343</v>
      </c>
      <c r="H109" s="49" t="str">
        <f>IF(VLOOKUP($A109,'B2B - Flux 1&amp;2 - UBL'!$A109:$R800,9,FALSE)=0,"",VLOOKUP($A109,'B2B - Flux 1&amp;2 - UBL'!$A109:$R800,9,FALSE))</f>
        <v>TEXTE</v>
      </c>
      <c r="I109" s="49">
        <f>IF(VLOOKUP($A109,'B2B - Flux 1&amp;2 - UBL'!$A109:$R800,10,FALSE)=0,"",VLOOKUP($A109,'B2B - Flux 1&amp;2 - UBL'!$A109:$R800,10,FALSE))</f>
        <v>255</v>
      </c>
      <c r="J109" s="29" t="str">
        <f>IF(VLOOKUP($A109,'B2B - Flux 1&amp;2 - UBL'!$A109:$R800,11,FALSE)=0,"",VLOOKUP($A109,'B2B - Flux 1&amp;2 - UBL'!$A109:$R800,11,FALSE))</f>
        <v/>
      </c>
      <c r="K109" s="57" t="str">
        <f>IF(VLOOKUP($A109,'B2B - Flux 1&amp;2 - UBL'!$A109:$R800,12,FALSE)=0,"",VLOOKUP($A109,'B2B - Flux 1&amp;2 - UBL'!$A109:$R800,12,FALSE))</f>
        <v/>
      </c>
      <c r="L109" s="27" t="str">
        <f>IF(VLOOKUP($A109,'B2B - Flux 1&amp;2 - UBL'!$A109:$R800,13,FALSE)=0,"",VLOOKUP($A109,'B2B - Flux 1&amp;2 - UBL'!$A109:$R800,13,FALSE))</f>
        <v>Ligne principale d'une adresse.</v>
      </c>
      <c r="M109" s="27" t="str">
        <f>IF(VLOOKUP($A109,'B2B - Flux 1&amp;2 - UBL'!$A109:$R800,14,FALSE)=0,"",VLOOKUP($A109,'B2B - Flux 1&amp;2 - UBL'!$A109:$R800,14,FALSE))</f>
        <v>Il s'agit généralement des nom et numéro de la rue ou de la boîte postale.</v>
      </c>
      <c r="N109" s="356" t="str">
        <f>IF(VLOOKUP($A109,'B2B - Flux 1&amp;2 - UBL'!$A109:$R800,15,FALSE)=0,"",VLOOKUP($A109,'B2B - Flux 1&amp;2 - UBL'!$A109:$R800,15,FALSE))</f>
        <v>X</v>
      </c>
      <c r="O109" s="356" t="str">
        <f>IF(VLOOKUP($A109,'B2B - Flux 1&amp;2 - UBL'!$A109:$R800,16,FALSE)=0,"",VLOOKUP($A109,'B2B - Flux 1&amp;2 - UBL'!$A109:$R800,16,FALSE))</f>
        <v>CIBLE</v>
      </c>
      <c r="P109" s="363" t="str">
        <f>IF(VLOOKUP($A109,'B2B - Flux 1&amp;2 - UBL'!$A109:$R800,17,FALSE)=0,"",VLOOKUP($A109,'B2B - Flux 1&amp;2 - UBL'!$A109:$R800,17,FALSE))</f>
        <v/>
      </c>
      <c r="Q109" s="363" t="str">
        <f>IF(VLOOKUP($A109,'B2B - Flux 1&amp;2 - UBL'!$A109:$R800,18,FALSE)=0,"",VLOOKUP($A109,'B2B - Flux 1&amp;2 - UBL'!$A109:$R800,18,FALSE))</f>
        <v/>
      </c>
      <c r="R109" s="27"/>
    </row>
    <row r="110" spans="1:18" ht="28.5">
      <c r="A110" s="36" t="s">
        <v>171</v>
      </c>
      <c r="B110" s="30" t="s">
        <v>39</v>
      </c>
      <c r="C110" s="32"/>
      <c r="D110" s="33" t="s">
        <v>172</v>
      </c>
      <c r="E110" s="33"/>
      <c r="F110" s="33"/>
      <c r="G110" s="283" t="s">
        <v>12344</v>
      </c>
      <c r="H110" s="49" t="str">
        <f>IF(VLOOKUP($A110,'B2B - Flux 1&amp;2 - UBL'!$A110:$R801,9,FALSE)=0,"",VLOOKUP($A110,'B2B - Flux 1&amp;2 - UBL'!$A110:$R801,9,FALSE))</f>
        <v>TEXTE</v>
      </c>
      <c r="I110" s="49">
        <f>IF(VLOOKUP($A110,'B2B - Flux 1&amp;2 - UBL'!$A110:$R801,10,FALSE)=0,"",VLOOKUP($A110,'B2B - Flux 1&amp;2 - UBL'!$A110:$R801,10,FALSE))</f>
        <v>255</v>
      </c>
      <c r="J110" s="29" t="str">
        <f>IF(VLOOKUP($A110,'B2B - Flux 1&amp;2 - UBL'!$A110:$R801,11,FALSE)=0,"",VLOOKUP($A110,'B2B - Flux 1&amp;2 - UBL'!$A110:$R801,11,FALSE))</f>
        <v/>
      </c>
      <c r="K110" s="57" t="str">
        <f>IF(VLOOKUP($A110,'B2B - Flux 1&amp;2 - UBL'!$A110:$R801,12,FALSE)=0,"",VLOOKUP($A110,'B2B - Flux 1&amp;2 - UBL'!$A110:$R801,12,FALSE))</f>
        <v/>
      </c>
      <c r="L110" s="27" t="str">
        <f>IF(VLOOKUP($A110,'B2B - Flux 1&amp;2 - UBL'!$A110:$R801,13,FALSE)=0,"",VLOOKUP($A110,'B2B - Flux 1&amp;2 - UBL'!$A110:$R801,13,FALSE))</f>
        <v>Ligne supplémentaire d'une adresse, qui peut être utilisée pour donner des précisions et compléter la ligne principale.</v>
      </c>
      <c r="M110" s="27" t="str">
        <f>IF(VLOOKUP($A110,'B2B - Flux 1&amp;2 - UBL'!$A110:$R801,14,FALSE)=0,"",VLOOKUP($A110,'B2B - Flux 1&amp;2 - UBL'!$A110:$R801,14,FALSE))</f>
        <v/>
      </c>
      <c r="N110" s="356" t="str">
        <f>IF(VLOOKUP($A110,'B2B - Flux 1&amp;2 - UBL'!$A110:$R801,15,FALSE)=0,"",VLOOKUP($A110,'B2B - Flux 1&amp;2 - UBL'!$A110:$R801,15,FALSE))</f>
        <v>X</v>
      </c>
      <c r="O110" s="356" t="str">
        <f>IF(VLOOKUP($A110,'B2B - Flux 1&amp;2 - UBL'!$A110:$R801,16,FALSE)=0,"",VLOOKUP($A110,'B2B - Flux 1&amp;2 - UBL'!$A110:$R801,16,FALSE))</f>
        <v>CIBLE</v>
      </c>
      <c r="P110" s="363" t="str">
        <f>IF(VLOOKUP($A110,'B2B - Flux 1&amp;2 - UBL'!$A110:$R801,17,FALSE)=0,"",VLOOKUP($A110,'B2B - Flux 1&amp;2 - UBL'!$A110:$R801,17,FALSE))</f>
        <v/>
      </c>
      <c r="Q110" s="363" t="str">
        <f>IF(VLOOKUP($A110,'B2B - Flux 1&amp;2 - UBL'!$A110:$R801,18,FALSE)=0,"",VLOOKUP($A110,'B2B - Flux 1&amp;2 - UBL'!$A110:$R801,18,FALSE))</f>
        <v/>
      </c>
      <c r="R110" s="27"/>
    </row>
    <row r="111" spans="1:18" ht="28.5">
      <c r="A111" s="36" t="s">
        <v>173</v>
      </c>
      <c r="B111" s="30" t="s">
        <v>39</v>
      </c>
      <c r="C111" s="32"/>
      <c r="D111" s="33" t="s">
        <v>174</v>
      </c>
      <c r="E111" s="33"/>
      <c r="F111" s="33"/>
      <c r="G111" s="283" t="s">
        <v>12345</v>
      </c>
      <c r="H111" s="49" t="str">
        <f>IF(VLOOKUP($A111,'B2B - Flux 1&amp;2 - UBL'!$A111:$R802,9,FALSE)=0,"",VLOOKUP($A111,'B2B - Flux 1&amp;2 - UBL'!$A111:$R802,9,FALSE))</f>
        <v>TEXTE</v>
      </c>
      <c r="I111" s="49">
        <f>IF(VLOOKUP($A111,'B2B - Flux 1&amp;2 - UBL'!$A111:$R802,10,FALSE)=0,"",VLOOKUP($A111,'B2B - Flux 1&amp;2 - UBL'!$A111:$R802,10,FALSE))</f>
        <v>255</v>
      </c>
      <c r="J111" s="29" t="str">
        <f>IF(VLOOKUP($A111,'B2B - Flux 1&amp;2 - UBL'!$A111:$R802,11,FALSE)=0,"",VLOOKUP($A111,'B2B - Flux 1&amp;2 - UBL'!$A111:$R802,11,FALSE))</f>
        <v/>
      </c>
      <c r="K111" s="57" t="str">
        <f>IF(VLOOKUP($A111,'B2B - Flux 1&amp;2 - UBL'!$A111:$R802,12,FALSE)=0,"",VLOOKUP($A111,'B2B - Flux 1&amp;2 - UBL'!$A111:$R802,12,FALSE))</f>
        <v/>
      </c>
      <c r="L111" s="27" t="str">
        <f>IF(VLOOKUP($A111,'B2B - Flux 1&amp;2 - UBL'!$A111:$R802,13,FALSE)=0,"",VLOOKUP($A111,'B2B - Flux 1&amp;2 - UBL'!$A111:$R802,13,FALSE))</f>
        <v>Ligne supplémentaire d'une adresse, qui peut être utilisée pour donner des précisions et compléter la ligne principale.</v>
      </c>
      <c r="M111" s="27" t="str">
        <f>IF(VLOOKUP($A111,'B2B - Flux 1&amp;2 - UBL'!$A111:$R802,14,FALSE)=0,"",VLOOKUP($A111,'B2B - Flux 1&amp;2 - UBL'!$A111:$R802,14,FALSE))</f>
        <v/>
      </c>
      <c r="N111" s="356" t="str">
        <f>IF(VLOOKUP($A111,'B2B - Flux 1&amp;2 - UBL'!$A111:$R802,15,FALSE)=0,"",VLOOKUP($A111,'B2B - Flux 1&amp;2 - UBL'!$A111:$R802,15,FALSE))</f>
        <v>X</v>
      </c>
      <c r="O111" s="356" t="str">
        <f>IF(VLOOKUP($A111,'B2B - Flux 1&amp;2 - UBL'!$A111:$R802,16,FALSE)=0,"",VLOOKUP($A111,'B2B - Flux 1&amp;2 - UBL'!$A111:$R802,16,FALSE))</f>
        <v>CIBLE</v>
      </c>
      <c r="P111" s="363" t="str">
        <f>IF(VLOOKUP($A111,'B2B - Flux 1&amp;2 - UBL'!$A111:$R802,17,FALSE)=0,"",VLOOKUP($A111,'B2B - Flux 1&amp;2 - UBL'!$A111:$R802,17,FALSE))</f>
        <v/>
      </c>
      <c r="Q111" s="363" t="str">
        <f>IF(VLOOKUP($A111,'B2B - Flux 1&amp;2 - UBL'!$A111:$R802,18,FALSE)=0,"",VLOOKUP($A111,'B2B - Flux 1&amp;2 - UBL'!$A111:$R802,18,FALSE))</f>
        <v/>
      </c>
      <c r="R111" s="27"/>
    </row>
    <row r="112" spans="1:18" ht="28.5">
      <c r="A112" s="36" t="s">
        <v>175</v>
      </c>
      <c r="B112" s="30" t="s">
        <v>39</v>
      </c>
      <c r="C112" s="32"/>
      <c r="D112" s="33" t="s">
        <v>176</v>
      </c>
      <c r="E112" s="33"/>
      <c r="F112" s="33"/>
      <c r="G112" s="283" t="s">
        <v>12346</v>
      </c>
      <c r="H112" s="49" t="str">
        <f>IF(VLOOKUP($A112,'B2B - Flux 1&amp;2 - UBL'!$A112:$R803,9,FALSE)=0,"",VLOOKUP($A112,'B2B - Flux 1&amp;2 - UBL'!$A112:$R803,9,FALSE))</f>
        <v>TEXTE</v>
      </c>
      <c r="I112" s="49">
        <f>IF(VLOOKUP($A112,'B2B - Flux 1&amp;2 - UBL'!$A112:$R803,10,FALSE)=0,"",VLOOKUP($A112,'B2B - Flux 1&amp;2 - UBL'!$A112:$R803,10,FALSE))</f>
        <v>255</v>
      </c>
      <c r="J112" s="29" t="str">
        <f>IF(VLOOKUP($A112,'B2B - Flux 1&amp;2 - UBL'!$A112:$R803,11,FALSE)=0,"",VLOOKUP($A112,'B2B - Flux 1&amp;2 - UBL'!$A112:$R803,11,FALSE))</f>
        <v/>
      </c>
      <c r="K112" s="57" t="str">
        <f>IF(VLOOKUP($A112,'B2B - Flux 1&amp;2 - UBL'!$A112:$R803,12,FALSE)=0,"",VLOOKUP($A112,'B2B - Flux 1&amp;2 - UBL'!$A112:$R803,12,FALSE))</f>
        <v/>
      </c>
      <c r="L112" s="27" t="str">
        <f>IF(VLOOKUP($A112,'B2B - Flux 1&amp;2 - UBL'!$A112:$R803,13,FALSE)=0,"",VLOOKUP($A112,'B2B - Flux 1&amp;2 - UBL'!$A112:$R803,13,FALSE))</f>
        <v>Nom usuel de la commune, ville ou village, dans laquelle se trouve l'adresse de livraison.</v>
      </c>
      <c r="M112" s="27" t="str">
        <f>IF(VLOOKUP($A112,'B2B - Flux 1&amp;2 - UBL'!$A112:$R803,14,FALSE)=0,"",VLOOKUP($A112,'B2B - Flux 1&amp;2 - UBL'!$A112:$R803,14,FALSE))</f>
        <v/>
      </c>
      <c r="N112" s="356" t="str">
        <f>IF(VLOOKUP($A112,'B2B - Flux 1&amp;2 - UBL'!$A112:$R803,15,FALSE)=0,"",VLOOKUP($A112,'B2B - Flux 1&amp;2 - UBL'!$A112:$R803,15,FALSE))</f>
        <v>X</v>
      </c>
      <c r="O112" s="356" t="str">
        <f>IF(VLOOKUP($A112,'B2B - Flux 1&amp;2 - UBL'!$A112:$R803,16,FALSE)=0,"",VLOOKUP($A112,'B2B - Flux 1&amp;2 - UBL'!$A112:$R803,16,FALSE))</f>
        <v>CIBLE</v>
      </c>
      <c r="P112" s="363" t="str">
        <f>IF(VLOOKUP($A112,'B2B - Flux 1&amp;2 - UBL'!$A112:$R803,17,FALSE)=0,"",VLOOKUP($A112,'B2B - Flux 1&amp;2 - UBL'!$A112:$R803,17,FALSE))</f>
        <v/>
      </c>
      <c r="Q112" s="363" t="str">
        <f>IF(VLOOKUP($A112,'B2B - Flux 1&amp;2 - UBL'!$A112:$R803,18,FALSE)=0,"",VLOOKUP($A112,'B2B - Flux 1&amp;2 - UBL'!$A112:$R803,18,FALSE))</f>
        <v/>
      </c>
      <c r="R112" s="27"/>
    </row>
    <row r="113" spans="1:18" ht="28.5">
      <c r="A113" s="36" t="s">
        <v>177</v>
      </c>
      <c r="B113" s="30" t="s">
        <v>39</v>
      </c>
      <c r="C113" s="32"/>
      <c r="D113" s="33" t="s">
        <v>178</v>
      </c>
      <c r="E113" s="33"/>
      <c r="F113" s="33"/>
      <c r="G113" s="283" t="s">
        <v>12347</v>
      </c>
      <c r="H113" s="49" t="str">
        <f>IF(VLOOKUP($A113,'B2B - Flux 1&amp;2 - UBL'!$A113:$R804,9,FALSE)=0,"",VLOOKUP($A113,'B2B - Flux 1&amp;2 - UBL'!$A113:$R804,9,FALSE))</f>
        <v>TEXTE</v>
      </c>
      <c r="I113" s="29">
        <f>IF(VLOOKUP($A113,'B2B - Flux 1&amp;2 - UBL'!$A113:$R804,10,FALSE)=0,"",VLOOKUP($A113,'B2B - Flux 1&amp;2 - UBL'!$A113:$R804,10,FALSE))</f>
        <v>10</v>
      </c>
      <c r="J113" s="29" t="str">
        <f>IF(VLOOKUP($A113,'B2B - Flux 1&amp;2 - UBL'!$A113:$R804,11,FALSE)=0,"",VLOOKUP($A113,'B2B - Flux 1&amp;2 - UBL'!$A113:$R804,11,FALSE))</f>
        <v/>
      </c>
      <c r="K113" s="57" t="str">
        <f>IF(VLOOKUP($A113,'B2B - Flux 1&amp;2 - UBL'!$A113:$R804,12,FALSE)=0,"",VLOOKUP($A113,'B2B - Flux 1&amp;2 - UBL'!$A113:$R804,12,FALSE))</f>
        <v/>
      </c>
      <c r="L113" s="27" t="str">
        <f>IF(VLOOKUP($A113,'B2B - Flux 1&amp;2 - UBL'!$A113:$R804,13,FALSE)=0,"",VLOOKUP($A113,'B2B - Flux 1&amp;2 - UBL'!$A113:$R804,13,FALSE))</f>
        <v>Identifiant d'un groupe adressable de propriétés, conforme au service postal concerné.</v>
      </c>
      <c r="M113" s="27" t="str">
        <f>IF(VLOOKUP($A113,'B2B - Flux 1&amp;2 - UBL'!$A113:$R804,14,FALSE)=0,"",VLOOKUP($A113,'B2B - Flux 1&amp;2 - UBL'!$A113:$R804,14,FALSE))</f>
        <v>Exemple : code postal ou numéro postal d'acheminement.</v>
      </c>
      <c r="N113" s="356" t="str">
        <f>IF(VLOOKUP($A113,'B2B - Flux 1&amp;2 - UBL'!$A113:$R804,15,FALSE)=0,"",VLOOKUP($A113,'B2B - Flux 1&amp;2 - UBL'!$A113:$R804,15,FALSE))</f>
        <v>X</v>
      </c>
      <c r="O113" s="356" t="str">
        <f>IF(VLOOKUP($A113,'B2B - Flux 1&amp;2 - UBL'!$A113:$R804,16,FALSE)=0,"",VLOOKUP($A113,'B2B - Flux 1&amp;2 - UBL'!$A113:$R804,16,FALSE))</f>
        <v>CIBLE</v>
      </c>
      <c r="P113" s="363" t="str">
        <f>IF(VLOOKUP($A113,'B2B - Flux 1&amp;2 - UBL'!$A113:$R804,17,FALSE)=0,"",VLOOKUP($A113,'B2B - Flux 1&amp;2 - UBL'!$A113:$R804,17,FALSE))</f>
        <v/>
      </c>
      <c r="Q113" s="363" t="str">
        <f>IF(VLOOKUP($A113,'B2B - Flux 1&amp;2 - UBL'!$A113:$R804,18,FALSE)=0,"",VLOOKUP($A113,'B2B - Flux 1&amp;2 - UBL'!$A113:$R804,18,FALSE))</f>
        <v/>
      </c>
      <c r="R113" s="27"/>
    </row>
    <row r="114" spans="1:18" ht="42.75">
      <c r="A114" s="36" t="s">
        <v>179</v>
      </c>
      <c r="B114" s="30" t="s">
        <v>39</v>
      </c>
      <c r="C114" s="32"/>
      <c r="D114" s="33" t="s">
        <v>180</v>
      </c>
      <c r="E114" s="33"/>
      <c r="F114" s="34"/>
      <c r="G114" s="283" t="s">
        <v>12348</v>
      </c>
      <c r="H114" s="49" t="str">
        <f>IF(VLOOKUP($A114,'B2B - Flux 1&amp;2 - UBL'!$A114:$R805,9,FALSE)=0,"",VLOOKUP($A114,'B2B - Flux 1&amp;2 - UBL'!$A114:$R805,9,FALSE))</f>
        <v>TEXTE</v>
      </c>
      <c r="I114" s="49">
        <f>IF(VLOOKUP($A114,'B2B - Flux 1&amp;2 - UBL'!$A114:$R805,10,FALSE)=0,"",VLOOKUP($A114,'B2B - Flux 1&amp;2 - UBL'!$A114:$R805,10,FALSE))</f>
        <v>255</v>
      </c>
      <c r="J114" s="29" t="str">
        <f>IF(VLOOKUP($A114,'B2B - Flux 1&amp;2 - UBL'!$A114:$R805,11,FALSE)=0,"",VLOOKUP($A114,'B2B - Flux 1&amp;2 - UBL'!$A114:$R805,11,FALSE))</f>
        <v/>
      </c>
      <c r="K114" s="57" t="str">
        <f>IF(VLOOKUP($A114,'B2B - Flux 1&amp;2 - UBL'!$A114:$R805,12,FALSE)=0,"",VLOOKUP($A114,'B2B - Flux 1&amp;2 - UBL'!$A114:$R805,12,FALSE))</f>
        <v/>
      </c>
      <c r="L114" s="27" t="str">
        <f>IF(VLOOKUP($A114,'B2B - Flux 1&amp;2 - UBL'!$A114:$R805,13,FALSE)=0,"",VLOOKUP($A114,'B2B - Flux 1&amp;2 - UBL'!$A114:$R805,13,FALSE))</f>
        <v>Subdivision d'un pays.</v>
      </c>
      <c r="M114" s="27" t="str">
        <f>IF(VLOOKUP($A114,'B2B - Flux 1&amp;2 - UBL'!$A114:$R805,14,FALSE)=0,"",VLOOKUP($A114,'B2B - Flux 1&amp;2 - UBL'!$A114:$R805,14,FALSE))</f>
        <v>Exemple : région, comté, état, province, etc.</v>
      </c>
      <c r="N114" s="356" t="str">
        <f>IF(VLOOKUP($A114,'B2B - Flux 1&amp;2 - UBL'!$A114:$R805,15,FALSE)=0,"",VLOOKUP($A114,'B2B - Flux 1&amp;2 - UBL'!$A114:$R805,15,FALSE))</f>
        <v>X</v>
      </c>
      <c r="O114" s="356" t="str">
        <f>IF(VLOOKUP($A114,'B2B - Flux 1&amp;2 - UBL'!$A114:$R805,16,FALSE)=0,"",VLOOKUP($A114,'B2B - Flux 1&amp;2 - UBL'!$A114:$R805,16,FALSE))</f>
        <v>CIBLE</v>
      </c>
      <c r="P114" s="363" t="str">
        <f>IF(VLOOKUP($A114,'B2B - Flux 1&amp;2 - UBL'!$A114:$R805,17,FALSE)=0,"",VLOOKUP($A114,'B2B - Flux 1&amp;2 - UBL'!$A114:$R805,17,FALSE))</f>
        <v/>
      </c>
      <c r="Q114" s="363" t="str">
        <f>IF(VLOOKUP($A114,'B2B - Flux 1&amp;2 - UBL'!$A114:$R805,18,FALSE)=0,"",VLOOKUP($A114,'B2B - Flux 1&amp;2 - UBL'!$A114:$R805,18,FALSE))</f>
        <v/>
      </c>
      <c r="R114" s="27"/>
    </row>
    <row r="115" spans="1:18" ht="71.25">
      <c r="A115" s="36" t="s">
        <v>181</v>
      </c>
      <c r="B115" s="30" t="s">
        <v>22</v>
      </c>
      <c r="C115" s="32"/>
      <c r="D115" s="33" t="s">
        <v>182</v>
      </c>
      <c r="E115" s="33"/>
      <c r="F115" s="34"/>
      <c r="G115" s="283" t="s">
        <v>12349</v>
      </c>
      <c r="H115" s="49" t="str">
        <f>IF(VLOOKUP($A115,'B2B - Flux 1&amp;2 - UBL'!$A115:$R806,9,FALSE)=0,"",VLOOKUP($A115,'B2B - Flux 1&amp;2 - UBL'!$A115:$R806,9,FALSE))</f>
        <v>CODE</v>
      </c>
      <c r="I115" s="29">
        <f>IF(VLOOKUP($A115,'B2B - Flux 1&amp;2 - UBL'!$A115:$R806,10,FALSE)=0,"",VLOOKUP($A115,'B2B - Flux 1&amp;2 - UBL'!$A115:$R806,10,FALSE))</f>
        <v>2</v>
      </c>
      <c r="J115" s="29" t="str">
        <f>IF(VLOOKUP($A115,'B2B - Flux 1&amp;2 - UBL'!$A115:$R806,11,FALSE)=0,"",VLOOKUP($A115,'B2B - Flux 1&amp;2 - UBL'!$A115:$R806,11,FALSE))</f>
        <v>ISO 3166</v>
      </c>
      <c r="K115" s="57" t="str">
        <f>IF(VLOOKUP($A115,'B2B - Flux 1&amp;2 - UBL'!$A115:$R806,12,FALSE)=0,"",VLOOKUP($A115,'B2B - Flux 1&amp;2 - UBL'!$A115:$R806,12,FALSE))</f>
        <v/>
      </c>
      <c r="L115" s="27" t="str">
        <f>IF(VLOOKUP($A115,'B2B - Flux 1&amp;2 - UBL'!$A115:$R806,13,FALSE)=0,"",VLOOKUP($A115,'B2B - Flux 1&amp;2 - UBL'!$A115:$R806,13,FALSE))</f>
        <v>Code d'identification du pays.</v>
      </c>
      <c r="M115" s="27" t="str">
        <f>IF(VLOOKUP($A115,'B2B - Flux 1&amp;2 - UBL'!$A115:$R806,14,FALSE)=0,"",VLOOKUP($A115,'B2B - Flux 1&amp;2 - UBL'!$A115:$R806,14,FALSE))</f>
        <v>Les listes de pays valides sont enregistrées auprès de l'Agence de maintenance de la norme ISO 3166-1 « Codes pour la représentation des noms de pays et de leurs subdivisions ». Il est recommandé d'utiliser la représentation alpha-2.</v>
      </c>
      <c r="N115" s="356" t="str">
        <f>IF(VLOOKUP($A115,'B2B - Flux 1&amp;2 - UBL'!$A115:$R806,15,FALSE)=0,"",VLOOKUP($A115,'B2B - Flux 1&amp;2 - UBL'!$A115:$R806,15,FALSE))</f>
        <v>X</v>
      </c>
      <c r="O115" s="356" t="str">
        <f>IF(VLOOKUP($A115,'B2B - Flux 1&amp;2 - UBL'!$A115:$R806,16,FALSE)=0,"",VLOOKUP($A115,'B2B - Flux 1&amp;2 - UBL'!$A115:$R806,16,FALSE))</f>
        <v>CIBLE</v>
      </c>
      <c r="P115" s="363" t="str">
        <f>IF(VLOOKUP($A115,'B2B - Flux 1&amp;2 - UBL'!$A115:$R806,17,FALSE)=0,"",VLOOKUP($A115,'B2B - Flux 1&amp;2 - UBL'!$A115:$R806,17,FALSE))</f>
        <v>G2.01
G2.03 (B2G)</v>
      </c>
      <c r="Q115" s="363" t="str">
        <f>IF(VLOOKUP($A115,'B2B - Flux 1&amp;2 - UBL'!$A115:$R806,18,FALSE)=0,"",VLOOKUP($A115,'B2B - Flux 1&amp;2 - UBL'!$A115:$R806,18,FALSE))</f>
        <v/>
      </c>
      <c r="R115" s="27"/>
    </row>
    <row r="116" spans="1:18" ht="28.5">
      <c r="A116" s="23" t="s">
        <v>11836</v>
      </c>
      <c r="B116" s="30" t="s">
        <v>39</v>
      </c>
      <c r="C116" s="41" t="s">
        <v>11837</v>
      </c>
      <c r="D116" s="58"/>
      <c r="E116" s="58"/>
      <c r="F116" s="58"/>
      <c r="G116" s="283" t="s">
        <v>12350</v>
      </c>
      <c r="H116" s="237" t="str">
        <f>IF(VLOOKUP($A116,'B2B - Flux 1&amp;2 - UBL'!$A116:$R807,9,FALSE)=0,"",VLOOKUP($A116,'B2B - Flux 1&amp;2 - UBL'!$A116:$R807,9,FALSE))</f>
        <v/>
      </c>
      <c r="I116" s="333" t="str">
        <f>IF(VLOOKUP($A116,'B2B - Flux 1&amp;2 - UBL'!$A116:$R807,10,FALSE)=0,"",VLOOKUP($A116,'B2B - Flux 1&amp;2 - UBL'!$A116:$R807,10,FALSE))</f>
        <v/>
      </c>
      <c r="J116" s="29" t="str">
        <f>IF(VLOOKUP($A116,'B2B - Flux 1&amp;2 - UBL'!$A116:$R807,11,FALSE)=0,"",VLOOKUP($A116,'B2B - Flux 1&amp;2 - UBL'!$A116:$R807,11,FALSE))</f>
        <v/>
      </c>
      <c r="K116" s="333" t="str">
        <f>IF(VLOOKUP($A116,'B2B - Flux 1&amp;2 - UBL'!$A116:$R807,12,FALSE)=0,"",VLOOKUP($A116,'B2B - Flux 1&amp;2 - UBL'!$A116:$R807,12,FALSE))</f>
        <v/>
      </c>
      <c r="L116" s="351" t="str">
        <f>IF(VLOOKUP($A116,'B2B - Flux 1&amp;2 - UBL'!$A116:$R807,13,FALSE)=0,"",VLOOKUP($A116,'B2B - Flux 1&amp;2 - UBL'!$A116:$R807,13,FALSE))</f>
        <v>Groupe de termes métiers fournissant des informations sur le paiement.</v>
      </c>
      <c r="M116" s="351" t="str">
        <f>IF(VLOOKUP($A116,'B2B - Flux 1&amp;2 - UBL'!$A116:$R807,14,FALSE)=0,"",VLOOKUP($A116,'B2B - Flux 1&amp;2 - UBL'!$A116:$R807,14,FALSE))</f>
        <v/>
      </c>
      <c r="N116" s="357" t="str">
        <f>IF(VLOOKUP($A116,'B2B - Flux 1&amp;2 - UBL'!$A116:$R807,15,FALSE)=0,"",VLOOKUP($A116,'B2B - Flux 1&amp;2 - UBL'!$A116:$R807,15,FALSE))</f>
        <v/>
      </c>
      <c r="O116" s="357" t="str">
        <f>IF(VLOOKUP($A116,'B2B - Flux 1&amp;2 - UBL'!$A116:$R807,16,FALSE)=0,"",VLOOKUP($A116,'B2B - Flux 1&amp;2 - UBL'!$A116:$R807,16,FALSE))</f>
        <v/>
      </c>
      <c r="P116" s="365" t="str">
        <f>IF(VLOOKUP($A116,'B2B - Flux 1&amp;2 - UBL'!$A116:$R807,17,FALSE)=0,"",VLOOKUP($A116,'B2B - Flux 1&amp;2 - UBL'!$A116:$R807,17,FALSE))</f>
        <v/>
      </c>
      <c r="Q116" s="333" t="str">
        <f>IF(VLOOKUP($A116,'B2B - Flux 1&amp;2 - UBL'!$A116:$R807,18,FALSE)=0,"",VLOOKUP($A116,'B2B - Flux 1&amp;2 - UBL'!$A116:$R807,18,FALSE))</f>
        <v/>
      </c>
      <c r="R116" s="333"/>
    </row>
    <row r="117" spans="1:18" ht="199.5">
      <c r="A117" s="36" t="s">
        <v>11838</v>
      </c>
      <c r="B117" s="30" t="s">
        <v>22</v>
      </c>
      <c r="C117" s="32"/>
      <c r="D117" s="33" t="s">
        <v>11841</v>
      </c>
      <c r="E117" s="38"/>
      <c r="F117" s="38"/>
      <c r="G117" s="283" t="s">
        <v>12351</v>
      </c>
      <c r="H117" s="49" t="str">
        <f>IF(VLOOKUP($A117,'B2B - Flux 1&amp;2 - UBL'!$A117:$R808,9,FALSE)=0,"",VLOOKUP($A117,'B2B - Flux 1&amp;2 - UBL'!$A117:$R808,9,FALSE))</f>
        <v>CODE</v>
      </c>
      <c r="I117" s="49">
        <f>IF(VLOOKUP($A117,'B2B - Flux 1&amp;2 - UBL'!$A117:$R808,10,FALSE)=0,"",VLOOKUP($A117,'B2B - Flux 1&amp;2 - UBL'!$A117:$R808,10,FALSE))</f>
        <v>3</v>
      </c>
      <c r="J117" s="29" t="str">
        <f>IF(VLOOKUP($A117,'B2B - Flux 1&amp;2 - UBL'!$A117:$R808,11,FALSE)=0,"",VLOOKUP($A117,'B2B - Flux 1&amp;2 - UBL'!$A117:$R808,11,FALSE))</f>
        <v>UNTDID 4461</v>
      </c>
      <c r="K117" s="39" t="str">
        <f>IF(VLOOKUP($A117,'B2B - Flux 1&amp;2 - UBL'!$A117:$R808,12,FALSE)=0,"",VLOOKUP($A117,'B2B - Flux 1&amp;2 - UBL'!$A117:$R808,12,FALSE))</f>
        <v/>
      </c>
      <c r="L117" s="27" t="str">
        <f>IF(VLOOKUP($A117,'B2B - Flux 1&amp;2 - UBL'!$A117:$R808,13,FALSE)=0,"",VLOOKUP($A117,'B2B - Flux 1&amp;2 - UBL'!$A117:$R808,13,FALSE))</f>
        <v>Code indiquant le mode selon lequel un paiement doit être ou a été effectué.</v>
      </c>
      <c r="M117" s="27" t="str">
        <f>IF(VLOOKUP($A117,'B2B - Flux 1&amp;2 - UBL'!$A117:$R808,14,FALSE)=0,"",VLOOKUP($A117,'B2B - Flux 1&amp;2 - UBL'!$A117:$R808,14,FALSE))</f>
        <v>Les entrées suivantes de la liste de codes UNTDID 4461 [6] peuvent être utilisées:
- Instructions permanentes
- Virement SEPA
- Prélèvement SEPA
- Virement local
- Virement international hors-SEPA
- Prélèvement local
- Chèque
- Espèces
- Transfert de compte sur les livres du même fournisseur de services de paiement
- Pas de paiement (ajouter à la balance)
- Carte de paiement</v>
      </c>
      <c r="N117" s="356" t="str">
        <f>IF(VLOOKUP($A117,'B2B - Flux 1&amp;2 - UBL'!$A117:$R808,15,FALSE)=0,"",VLOOKUP($A117,'B2B - Flux 1&amp;2 - UBL'!$A117:$R808,15,FALSE))</f>
        <v/>
      </c>
      <c r="O117" s="356" t="str">
        <f>IF(VLOOKUP($A117,'B2B - Flux 1&amp;2 - UBL'!$A117:$R808,16,FALSE)=0,"",VLOOKUP($A117,'B2B - Flux 1&amp;2 - UBL'!$A117:$R808,16,FALSE))</f>
        <v/>
      </c>
      <c r="P117" s="363" t="str">
        <f>IF(VLOOKUP($A117,'B2B - Flux 1&amp;2 - UBL'!$A117:$R808,17,FALSE)=0,"",VLOOKUP($A117,'B2B - Flux 1&amp;2 - UBL'!$A117:$R808,17,FALSE))</f>
        <v/>
      </c>
      <c r="Q117" s="363" t="str">
        <f>IF(VLOOKUP($A117,'B2B - Flux 1&amp;2 - UBL'!$A117:$R808,18,FALSE)=0,"",VLOOKUP($A117,'B2B - Flux 1&amp;2 - UBL'!$A117:$R808,18,FALSE))</f>
        <v/>
      </c>
      <c r="R117" s="27"/>
    </row>
    <row r="118" spans="1:18" ht="28.5">
      <c r="A118" s="36" t="s">
        <v>11839</v>
      </c>
      <c r="B118" s="30" t="s">
        <v>39</v>
      </c>
      <c r="C118" s="32"/>
      <c r="D118" s="33" t="s">
        <v>11842</v>
      </c>
      <c r="E118" s="38"/>
      <c r="F118" s="38"/>
      <c r="G118" s="283" t="s">
        <v>12352</v>
      </c>
      <c r="H118" s="49" t="str">
        <f>IF(VLOOKUP($A118,'B2B - Flux 1&amp;2 - UBL'!$A118:$R809,9,FALSE)=0,"",VLOOKUP($A118,'B2B - Flux 1&amp;2 - UBL'!$A118:$R809,9,FALSE))</f>
        <v>TEXTE</v>
      </c>
      <c r="I118" s="49">
        <f>IF(VLOOKUP($A118,'B2B - Flux 1&amp;2 - UBL'!$A118:$R809,10,FALSE)=0,"",VLOOKUP($A118,'B2B - Flux 1&amp;2 - UBL'!$A118:$R809,10,FALSE))</f>
        <v>100</v>
      </c>
      <c r="J118" s="29" t="str">
        <f>IF(VLOOKUP($A118,'B2B - Flux 1&amp;2 - UBL'!$A118:$R809,11,FALSE)=0,"",VLOOKUP($A118,'B2B - Flux 1&amp;2 - UBL'!$A118:$R809,11,FALSE))</f>
        <v/>
      </c>
      <c r="K118" s="57" t="str">
        <f>IF(VLOOKUP($A118,'B2B - Flux 1&amp;2 - UBL'!$A118:$R809,12,FALSE)=0,"",VLOOKUP($A118,'B2B - Flux 1&amp;2 - UBL'!$A118:$R809,12,FALSE))</f>
        <v/>
      </c>
      <c r="L118" s="27" t="str">
        <f>IF(VLOOKUP($A118,'B2B - Flux 1&amp;2 - UBL'!$A118:$R809,13,FALSE)=0,"",VLOOKUP($A118,'B2B - Flux 1&amp;2 - UBL'!$A118:$R809,13,FALSE))</f>
        <v>Texte indiquant le mode selon lequel un paiement doit être ou a été effectué.</v>
      </c>
      <c r="M118" s="27" t="str">
        <f>IF(VLOOKUP($A118,'B2B - Flux 1&amp;2 - UBL'!$A118:$R809,14,FALSE)=0,"",VLOOKUP($A118,'B2B - Flux 1&amp;2 - UBL'!$A118:$R809,14,FALSE))</f>
        <v>Exemple : espèces, carte de crédit, etc.</v>
      </c>
      <c r="N118" s="356" t="str">
        <f>IF(VLOOKUP($A118,'B2B - Flux 1&amp;2 - UBL'!$A118:$R809,15,FALSE)=0,"",VLOOKUP($A118,'B2B - Flux 1&amp;2 - UBL'!$A118:$R809,15,FALSE))</f>
        <v/>
      </c>
      <c r="O118" s="356" t="str">
        <f>IF(VLOOKUP($A118,'B2B - Flux 1&amp;2 - UBL'!$A118:$R809,16,FALSE)=0,"",VLOOKUP($A118,'B2B - Flux 1&amp;2 - UBL'!$A118:$R809,16,FALSE))</f>
        <v/>
      </c>
      <c r="P118" s="363" t="str">
        <f>IF(VLOOKUP($A118,'B2B - Flux 1&amp;2 - UBL'!$A118:$R809,17,FALSE)=0,"",VLOOKUP($A118,'B2B - Flux 1&amp;2 - UBL'!$A118:$R809,17,FALSE))</f>
        <v/>
      </c>
      <c r="Q118" s="363" t="str">
        <f>IF(VLOOKUP($A118,'B2B - Flux 1&amp;2 - UBL'!$A118:$R809,18,FALSE)=0,"",VLOOKUP($A118,'B2B - Flux 1&amp;2 - UBL'!$A118:$R809,18,FALSE))</f>
        <v/>
      </c>
      <c r="R118" s="27"/>
    </row>
    <row r="119" spans="1:18" ht="99.75">
      <c r="A119" s="36" t="s">
        <v>11840</v>
      </c>
      <c r="B119" s="30" t="s">
        <v>39</v>
      </c>
      <c r="C119" s="32"/>
      <c r="D119" s="33" t="s">
        <v>11843</v>
      </c>
      <c r="E119" s="38"/>
      <c r="F119" s="38"/>
      <c r="G119" s="283" t="s">
        <v>12353</v>
      </c>
      <c r="H119" s="49" t="str">
        <f>IF(VLOOKUP($A119,'B2B - Flux 1&amp;2 - UBL'!$A119:$R810,9,FALSE)=0,"",VLOOKUP($A119,'B2B - Flux 1&amp;2 - UBL'!$A119:$R810,9,FALSE))</f>
        <v>TEXTE</v>
      </c>
      <c r="I119" s="49">
        <f>IF(VLOOKUP($A119,'B2B - Flux 1&amp;2 - UBL'!$A119:$R810,10,FALSE)=0,"",VLOOKUP($A119,'B2B - Flux 1&amp;2 - UBL'!$A119:$R810,10,FALSE))</f>
        <v>100</v>
      </c>
      <c r="J119" s="29" t="str">
        <f>IF(VLOOKUP($A119,'B2B - Flux 1&amp;2 - UBL'!$A119:$R810,11,FALSE)=0,"",VLOOKUP($A119,'B2B - Flux 1&amp;2 - UBL'!$A119:$R810,11,FALSE))</f>
        <v/>
      </c>
      <c r="K119" s="57" t="str">
        <f>IF(VLOOKUP($A119,'B2B - Flux 1&amp;2 - UBL'!$A119:$R810,12,FALSE)=0,"",VLOOKUP($A119,'B2B - Flux 1&amp;2 - UBL'!$A119:$R810,12,FALSE))</f>
        <v/>
      </c>
      <c r="L119" s="27" t="str">
        <f>IF(VLOOKUP($A119,'B2B - Flux 1&amp;2 - UBL'!$A119:$R810,13,FALSE)=0,"",VLOOKUP($A119,'B2B - Flux 1&amp;2 - UBL'!$A119:$R810,13,FALSE))</f>
        <v>Valeur textuelle utilisée pour établir un lien entre le paiement et la Facture, émise par le Vendeur.</v>
      </c>
      <c r="M119" s="27" t="str">
        <f>IF(VLOOKUP($A119,'B2B - Flux 1&amp;2 - UBL'!$A119:$R810,14,FALSE)=0,"",VLOOKUP($A119,'B2B - Flux 1&amp;2 - UBL'!$A119:$R810,14,FALSE))</f>
        <v>La référence aide le Vendeur à attribuer un paiement entrant au processus de paiement concerné. Lorsqu'une référence de paiement (par exemple, un numéro d'opération) est spécifiée, il convient que le système destinataire indique cette référence lors du paiement. Dans une opération bancaire, cette référence est rappelée au Vendeur dans la zone « note de remise ».</v>
      </c>
      <c r="N119" s="356" t="str">
        <f>IF(VLOOKUP($A119,'B2B - Flux 1&amp;2 - UBL'!$A119:$R810,15,FALSE)=0,"",VLOOKUP($A119,'B2B - Flux 1&amp;2 - UBL'!$A119:$R810,15,FALSE))</f>
        <v/>
      </c>
      <c r="O119" s="356" t="str">
        <f>IF(VLOOKUP($A119,'B2B - Flux 1&amp;2 - UBL'!$A119:$R810,16,FALSE)=0,"",VLOOKUP($A119,'B2B - Flux 1&amp;2 - UBL'!$A119:$R810,16,FALSE))</f>
        <v/>
      </c>
      <c r="P119" s="363" t="str">
        <f>IF(VLOOKUP($A119,'B2B - Flux 1&amp;2 - UBL'!$A119:$R810,17,FALSE)=0,"",VLOOKUP($A119,'B2B - Flux 1&amp;2 - UBL'!$A119:$R810,17,FALSE))</f>
        <v/>
      </c>
      <c r="Q119" s="363" t="str">
        <f>IF(VLOOKUP($A119,'B2B - Flux 1&amp;2 - UBL'!$A119:$R810,18,FALSE)=0,"",VLOOKUP($A119,'B2B - Flux 1&amp;2 - UBL'!$A119:$R810,18,FALSE))</f>
        <v/>
      </c>
      <c r="R119" s="27"/>
    </row>
    <row r="120" spans="1:18" ht="42.75">
      <c r="A120" s="36" t="s">
        <v>11859</v>
      </c>
      <c r="B120" s="30" t="s">
        <v>53</v>
      </c>
      <c r="C120" s="32"/>
      <c r="D120" s="50" t="s">
        <v>11844</v>
      </c>
      <c r="E120" s="38"/>
      <c r="F120" s="38"/>
      <c r="G120" s="283" t="s">
        <v>12354</v>
      </c>
      <c r="H120" s="237" t="str">
        <f>IF(VLOOKUP($A120,'B2B - Flux 1&amp;2 - UBL'!$A120:$R811,9,FALSE)=0,"",VLOOKUP($A120,'B2B - Flux 1&amp;2 - UBL'!$A120:$R811,9,FALSE))</f>
        <v/>
      </c>
      <c r="I120" s="333" t="str">
        <f>IF(VLOOKUP($A120,'B2B - Flux 1&amp;2 - UBL'!$A120:$R811,10,FALSE)=0,"",VLOOKUP($A120,'B2B - Flux 1&amp;2 - UBL'!$A120:$R811,10,FALSE))</f>
        <v/>
      </c>
      <c r="J120" s="29" t="str">
        <f>IF(VLOOKUP($A120,'B2B - Flux 1&amp;2 - UBL'!$A120:$R811,11,FALSE)=0,"",VLOOKUP($A120,'B2B - Flux 1&amp;2 - UBL'!$A120:$R811,11,FALSE))</f>
        <v/>
      </c>
      <c r="K120" s="333" t="str">
        <f>IF(VLOOKUP($A120,'B2B - Flux 1&amp;2 - UBL'!$A120:$R811,12,FALSE)=0,"",VLOOKUP($A120,'B2B - Flux 1&amp;2 - UBL'!$A120:$R811,12,FALSE))</f>
        <v/>
      </c>
      <c r="L120" s="351" t="str">
        <f>IF(VLOOKUP($A120,'B2B - Flux 1&amp;2 - UBL'!$A120:$R811,13,FALSE)=0,"",VLOOKUP($A120,'B2B - Flux 1&amp;2 - UBL'!$A120:$R811,13,FALSE))</f>
        <v>Groupe de termes métiers fournissant des informations sur le paiement par virement.</v>
      </c>
      <c r="M120" s="351" t="str">
        <f>IF(VLOOKUP($A120,'B2B - Flux 1&amp;2 - UBL'!$A120:$R811,14,FALSE)=0,"",VLOOKUP($A120,'B2B - Flux 1&amp;2 - UBL'!$A120:$R811,14,FALSE))</f>
        <v/>
      </c>
      <c r="N120" s="357" t="str">
        <f>IF(VLOOKUP($A120,'B2B - Flux 1&amp;2 - UBL'!$A120:$R811,15,FALSE)=0,"",VLOOKUP($A120,'B2B - Flux 1&amp;2 - UBL'!$A120:$R811,15,FALSE))</f>
        <v/>
      </c>
      <c r="O120" s="357" t="str">
        <f>IF(VLOOKUP($A120,'B2B - Flux 1&amp;2 - UBL'!$A120:$R811,16,FALSE)=0,"",VLOOKUP($A120,'B2B - Flux 1&amp;2 - UBL'!$A120:$R811,16,FALSE))</f>
        <v/>
      </c>
      <c r="P120" s="365" t="str">
        <f>IF(VLOOKUP($A120,'B2B - Flux 1&amp;2 - UBL'!$A120:$R811,17,FALSE)=0,"",VLOOKUP($A120,'B2B - Flux 1&amp;2 - UBL'!$A120:$R811,17,FALSE))</f>
        <v/>
      </c>
      <c r="Q120" s="333" t="str">
        <f>IF(VLOOKUP($A120,'B2B - Flux 1&amp;2 - UBL'!$A120:$R811,18,FALSE)=0,"",VLOOKUP($A120,'B2B - Flux 1&amp;2 - UBL'!$A120:$R811,18,FALSE))</f>
        <v/>
      </c>
      <c r="R120" s="333"/>
    </row>
    <row r="121" spans="1:18" ht="42.75">
      <c r="A121" s="45" t="s">
        <v>11848</v>
      </c>
      <c r="B121" s="30" t="s">
        <v>22</v>
      </c>
      <c r="C121" s="32"/>
      <c r="D121" s="254"/>
      <c r="E121" s="255" t="s">
        <v>11845</v>
      </c>
      <c r="F121" s="52"/>
      <c r="G121" s="283" t="s">
        <v>12355</v>
      </c>
      <c r="H121" s="49" t="str">
        <f>IF(VLOOKUP($A121,'B2B - Flux 1&amp;2 - UBL'!$A121:$R812,9,FALSE)=0,"",VLOOKUP($A121,'B2B - Flux 1&amp;2 - UBL'!$A121:$R812,9,FALSE))</f>
        <v>IDENTIFIANT</v>
      </c>
      <c r="I121" s="49" t="str">
        <f>IF(VLOOKUP($A121,'B2B - Flux 1&amp;2 - UBL'!$A121:$R812,10,FALSE)=0,"",VLOOKUP($A121,'B2B - Flux 1&amp;2 - UBL'!$A121:$R812,10,FALSE))</f>
        <v/>
      </c>
      <c r="J121" s="29" t="str">
        <f>IF(VLOOKUP($A121,'B2B - Flux 1&amp;2 - UBL'!$A121:$R812,11,FALSE)=0,"",VLOOKUP($A121,'B2B - Flux 1&amp;2 - UBL'!$A121:$R812,11,FALSE))</f>
        <v/>
      </c>
      <c r="K121" s="57" t="str">
        <f>IF(VLOOKUP($A121,'B2B - Flux 1&amp;2 - UBL'!$A121:$R812,12,FALSE)=0,"",VLOOKUP($A121,'B2B - Flux 1&amp;2 - UBL'!$A121:$R812,12,FALSE))</f>
        <v/>
      </c>
      <c r="L121" s="27" t="str">
        <f>IF(VLOOKUP($A121,'B2B - Flux 1&amp;2 - UBL'!$A121:$R812,13,FALSE)=0,"",VLOOKUP($A121,'B2B - Flux 1&amp;2 - UBL'!$A121:$R812,13,FALSE))</f>
        <v>Identifiant unique du compte bancaire, domicilié dans un établissement financier, sur lequel il convient que soit effectué le paiement.</v>
      </c>
      <c r="M121" s="27" t="str">
        <f>IF(VLOOKUP($A121,'B2B - Flux 1&amp;2 - UBL'!$A121:$R812,14,FALSE)=0,"",VLOOKUP($A121,'B2B - Flux 1&amp;2 - UBL'!$A121:$R812,14,FALSE))</f>
        <v>Exemple : IBAN ou numéro de compte national.</v>
      </c>
      <c r="N121" s="356" t="str">
        <f>IF(VLOOKUP($A121,'B2B - Flux 1&amp;2 - UBL'!$A121:$R812,15,FALSE)=0,"",VLOOKUP($A121,'B2B - Flux 1&amp;2 - UBL'!$A121:$R812,15,FALSE))</f>
        <v/>
      </c>
      <c r="O121" s="356" t="str">
        <f>IF(VLOOKUP($A121,'B2B - Flux 1&amp;2 - UBL'!$A121:$R812,16,FALSE)=0,"",VLOOKUP($A121,'B2B - Flux 1&amp;2 - UBL'!$A121:$R812,16,FALSE))</f>
        <v/>
      </c>
      <c r="P121" s="363" t="str">
        <f>IF(VLOOKUP($A121,'B2B - Flux 1&amp;2 - UBL'!$A121:$R812,17,FALSE)=0,"",VLOOKUP($A121,'B2B - Flux 1&amp;2 - UBL'!$A121:$R812,17,FALSE))</f>
        <v/>
      </c>
      <c r="Q121" s="363" t="str">
        <f>IF(VLOOKUP($A121,'B2B - Flux 1&amp;2 - UBL'!$A121:$R812,18,FALSE)=0,"",VLOOKUP($A121,'B2B - Flux 1&amp;2 - UBL'!$A121:$R812,18,FALSE))</f>
        <v/>
      </c>
      <c r="R121" s="27"/>
    </row>
    <row r="122" spans="1:18" ht="42.75">
      <c r="A122" s="45" t="s">
        <v>11849</v>
      </c>
      <c r="B122" s="30" t="s">
        <v>39</v>
      </c>
      <c r="C122" s="32"/>
      <c r="D122" s="254"/>
      <c r="E122" s="255" t="s">
        <v>11846</v>
      </c>
      <c r="F122" s="52"/>
      <c r="G122" s="283" t="s">
        <v>12356</v>
      </c>
      <c r="H122" s="49" t="str">
        <f>IF(VLOOKUP($A122,'B2B - Flux 1&amp;2 - UBL'!$A122:$R813,9,FALSE)=0,"",VLOOKUP($A122,'B2B - Flux 1&amp;2 - UBL'!$A122:$R813,9,FALSE))</f>
        <v>TEXTE</v>
      </c>
      <c r="I122" s="49">
        <f>IF(VLOOKUP($A122,'B2B - Flux 1&amp;2 - UBL'!$A122:$R813,10,FALSE)=0,"",VLOOKUP($A122,'B2B - Flux 1&amp;2 - UBL'!$A122:$R813,10,FALSE))</f>
        <v>100</v>
      </c>
      <c r="J122" s="29" t="str">
        <f>IF(VLOOKUP($A122,'B2B - Flux 1&amp;2 - UBL'!$A122:$R813,11,FALSE)=0,"",VLOOKUP($A122,'B2B - Flux 1&amp;2 - UBL'!$A122:$R813,11,FALSE))</f>
        <v/>
      </c>
      <c r="K122" s="57" t="str">
        <f>IF(VLOOKUP($A122,'B2B - Flux 1&amp;2 - UBL'!$A122:$R813,12,FALSE)=0,"",VLOOKUP($A122,'B2B - Flux 1&amp;2 - UBL'!$A122:$R813,12,FALSE))</f>
        <v/>
      </c>
      <c r="L122" s="27" t="str">
        <f>IF(VLOOKUP($A122,'B2B - Flux 1&amp;2 - UBL'!$A122:$R813,13,FALSE)=0,"",VLOOKUP($A122,'B2B - Flux 1&amp;2 - UBL'!$A122:$R813,13,FALSE))</f>
        <v>Nom d'un compte bancaire, domicilié dans un établissement financier, sur lequel il convient que soit effectué le paiement.</v>
      </c>
      <c r="M122" s="27" t="str">
        <f>IF(VLOOKUP($A122,'B2B - Flux 1&amp;2 - UBL'!$A122:$R813,14,FALSE)=0,"",VLOOKUP($A122,'B2B - Flux 1&amp;2 - UBL'!$A122:$R813,14,FALSE))</f>
        <v/>
      </c>
      <c r="N122" s="356" t="str">
        <f>IF(VLOOKUP($A122,'B2B - Flux 1&amp;2 - UBL'!$A122:$R813,15,FALSE)=0,"",VLOOKUP($A122,'B2B - Flux 1&amp;2 - UBL'!$A122:$R813,15,FALSE))</f>
        <v/>
      </c>
      <c r="O122" s="356" t="str">
        <f>IF(VLOOKUP($A122,'B2B - Flux 1&amp;2 - UBL'!$A122:$R813,16,FALSE)=0,"",VLOOKUP($A122,'B2B - Flux 1&amp;2 - UBL'!$A122:$R813,16,FALSE))</f>
        <v/>
      </c>
      <c r="P122" s="363" t="str">
        <f>IF(VLOOKUP($A122,'B2B - Flux 1&amp;2 - UBL'!$A122:$R813,17,FALSE)=0,"",VLOOKUP($A122,'B2B - Flux 1&amp;2 - UBL'!$A122:$R813,17,FALSE))</f>
        <v/>
      </c>
      <c r="Q122" s="363" t="str">
        <f>IF(VLOOKUP($A122,'B2B - Flux 1&amp;2 - UBL'!$A122:$R813,18,FALSE)=0,"",VLOOKUP($A122,'B2B - Flux 1&amp;2 - UBL'!$A122:$R813,18,FALSE))</f>
        <v/>
      </c>
      <c r="R122" s="27"/>
    </row>
    <row r="123" spans="1:18" ht="42.75">
      <c r="A123" s="45" t="s">
        <v>11850</v>
      </c>
      <c r="B123" s="30" t="s">
        <v>39</v>
      </c>
      <c r="C123" s="32"/>
      <c r="D123" s="253"/>
      <c r="E123" s="255" t="s">
        <v>11847</v>
      </c>
      <c r="F123" s="52"/>
      <c r="G123" s="283" t="s">
        <v>12357</v>
      </c>
      <c r="H123" s="49" t="str">
        <f>IF(VLOOKUP($A123,'B2B - Flux 1&amp;2 - UBL'!$A123:$R814,9,FALSE)=0,"",VLOOKUP($A123,'B2B - Flux 1&amp;2 - UBL'!$A123:$R814,9,FALSE))</f>
        <v>IDENTIFIANT</v>
      </c>
      <c r="I123" s="49" t="str">
        <f>IF(VLOOKUP($A123,'B2B - Flux 1&amp;2 - UBL'!$A123:$R814,10,FALSE)=0,"",VLOOKUP($A123,'B2B - Flux 1&amp;2 - UBL'!$A123:$R814,10,FALSE))</f>
        <v/>
      </c>
      <c r="J123" s="29" t="str">
        <f>IF(VLOOKUP($A123,'B2B - Flux 1&amp;2 - UBL'!$A123:$R814,11,FALSE)=0,"",VLOOKUP($A123,'B2B - Flux 1&amp;2 - UBL'!$A123:$R814,11,FALSE))</f>
        <v/>
      </c>
      <c r="K123" s="57" t="str">
        <f>IF(VLOOKUP($A123,'B2B - Flux 1&amp;2 - UBL'!$A123:$R814,12,FALSE)=0,"",VLOOKUP($A123,'B2B - Flux 1&amp;2 - UBL'!$A123:$R814,12,FALSE))</f>
        <v/>
      </c>
      <c r="L123" s="27" t="str">
        <f>IF(VLOOKUP($A123,'B2B - Flux 1&amp;2 - UBL'!$A123:$R814,13,FALSE)=0,"",VLOOKUP($A123,'B2B - Flux 1&amp;2 - UBL'!$A123:$R814,13,FALSE))</f>
        <v>Identifiant de l'établissement financier dans lequel est domicilié un compte bancaire.</v>
      </c>
      <c r="M123" s="27" t="str">
        <f>IF(VLOOKUP($A123,'B2B - Flux 1&amp;2 - UBL'!$A123:$R814,14,FALSE)=0,"",VLOOKUP($A123,'B2B - Flux 1&amp;2 - UBL'!$A123:$R814,14,FALSE))</f>
        <v>Exemple : code BIC ou NCC.</v>
      </c>
      <c r="N123" s="356" t="str">
        <f>IF(VLOOKUP($A123,'B2B - Flux 1&amp;2 - UBL'!$A123:$R814,15,FALSE)=0,"",VLOOKUP($A123,'B2B - Flux 1&amp;2 - UBL'!$A123:$R814,15,FALSE))</f>
        <v/>
      </c>
      <c r="O123" s="356" t="str">
        <f>IF(VLOOKUP($A123,'B2B - Flux 1&amp;2 - UBL'!$A123:$R814,16,FALSE)=0,"",VLOOKUP($A123,'B2B - Flux 1&amp;2 - UBL'!$A123:$R814,16,FALSE))</f>
        <v/>
      </c>
      <c r="P123" s="363" t="str">
        <f>IF(VLOOKUP($A123,'B2B - Flux 1&amp;2 - UBL'!$A123:$R814,17,FALSE)=0,"",VLOOKUP($A123,'B2B - Flux 1&amp;2 - UBL'!$A123:$R814,17,FALSE))</f>
        <v>G1.20</v>
      </c>
      <c r="Q123" s="363" t="str">
        <f>IF(VLOOKUP($A123,'B2B - Flux 1&amp;2 - UBL'!$A123:$R814,18,FALSE)=0,"",VLOOKUP($A123,'B2B - Flux 1&amp;2 - UBL'!$A123:$R814,18,FALSE))</f>
        <v/>
      </c>
      <c r="R123" s="27"/>
    </row>
    <row r="124" spans="1:18" ht="42.75">
      <c r="A124" s="36" t="s">
        <v>11858</v>
      </c>
      <c r="B124" s="30" t="s">
        <v>39</v>
      </c>
      <c r="C124" s="32"/>
      <c r="D124" s="50" t="s">
        <v>11860</v>
      </c>
      <c r="E124" s="38"/>
      <c r="F124" s="38"/>
      <c r="G124" s="283" t="s">
        <v>12358</v>
      </c>
      <c r="H124" s="237" t="str">
        <f>IF(VLOOKUP($A124,'B2B - Flux 1&amp;2 - UBL'!$A124:$R815,9,FALSE)=0,"",VLOOKUP($A124,'B2B - Flux 1&amp;2 - UBL'!$A124:$R815,9,FALSE))</f>
        <v/>
      </c>
      <c r="I124" s="333" t="str">
        <f>IF(VLOOKUP($A124,'B2B - Flux 1&amp;2 - UBL'!$A124:$R815,10,FALSE)=0,"",VLOOKUP($A124,'B2B - Flux 1&amp;2 - UBL'!$A124:$R815,10,FALSE))</f>
        <v/>
      </c>
      <c r="J124" s="29" t="str">
        <f>IF(VLOOKUP($A124,'B2B - Flux 1&amp;2 - UBL'!$A124:$R815,11,FALSE)=0,"",VLOOKUP($A124,'B2B - Flux 1&amp;2 - UBL'!$A124:$R815,11,FALSE))</f>
        <v/>
      </c>
      <c r="K124" s="333" t="str">
        <f>IF(VLOOKUP($A124,'B2B - Flux 1&amp;2 - UBL'!$A124:$R815,12,FALSE)=0,"",VLOOKUP($A124,'B2B - Flux 1&amp;2 - UBL'!$A124:$R815,12,FALSE))</f>
        <v/>
      </c>
      <c r="L124" s="351" t="str">
        <f>IF(VLOOKUP($A124,'B2B - Flux 1&amp;2 - UBL'!$A124:$R815,13,FALSE)=0,"",VLOOKUP($A124,'B2B - Flux 1&amp;2 - UBL'!$A124:$R815,13,FALSE))</f>
        <v>Groupe de termes métiers fournissant des informations sur la carte utilisée pour le paiement.</v>
      </c>
      <c r="M124" s="351" t="str">
        <f>IF(VLOOKUP($A124,'B2B - Flux 1&amp;2 - UBL'!$A124:$R815,14,FALSE)=0,"",VLOOKUP($A124,'B2B - Flux 1&amp;2 - UBL'!$A124:$R815,14,FALSE))</f>
        <v>Utilisé seulement si l'Acheteur a choisi de payer par carte de crédit ou de débit.</v>
      </c>
      <c r="N124" s="357" t="str">
        <f>IF(VLOOKUP($A124,'B2B - Flux 1&amp;2 - UBL'!$A124:$R815,15,FALSE)=0,"",VLOOKUP($A124,'B2B - Flux 1&amp;2 - UBL'!$A124:$R815,15,FALSE))</f>
        <v/>
      </c>
      <c r="O124" s="357" t="str">
        <f>IF(VLOOKUP($A124,'B2B - Flux 1&amp;2 - UBL'!$A124:$R815,16,FALSE)=0,"",VLOOKUP($A124,'B2B - Flux 1&amp;2 - UBL'!$A124:$R815,16,FALSE))</f>
        <v/>
      </c>
      <c r="P124" s="365" t="str">
        <f>IF(VLOOKUP($A124,'B2B - Flux 1&amp;2 - UBL'!$A124:$R815,17,FALSE)=0,"",VLOOKUP($A124,'B2B - Flux 1&amp;2 - UBL'!$A124:$R815,17,FALSE))</f>
        <v/>
      </c>
      <c r="Q124" s="333" t="str">
        <f>IF(VLOOKUP($A124,'B2B - Flux 1&amp;2 - UBL'!$A124:$R815,18,FALSE)=0,"",VLOOKUP($A124,'B2B - Flux 1&amp;2 - UBL'!$A124:$R815,18,FALSE))</f>
        <v/>
      </c>
      <c r="R124" s="333"/>
    </row>
    <row r="125" spans="1:18" ht="57">
      <c r="A125" s="45" t="s">
        <v>11861</v>
      </c>
      <c r="B125" s="30" t="s">
        <v>22</v>
      </c>
      <c r="C125" s="32"/>
      <c r="D125" s="254"/>
      <c r="E125" s="255" t="s">
        <v>11845</v>
      </c>
      <c r="F125" s="52"/>
      <c r="G125" s="283" t="s">
        <v>12359</v>
      </c>
      <c r="H125" s="49" t="str">
        <f>IF(VLOOKUP($A125,'B2B - Flux 1&amp;2 - UBL'!$A125:$R816,9,FALSE)=0,"",VLOOKUP($A125,'B2B - Flux 1&amp;2 - UBL'!$A125:$R816,9,FALSE))</f>
        <v>TEXTE</v>
      </c>
      <c r="I125" s="49" t="str">
        <f>IF(VLOOKUP($A125,'B2B - Flux 1&amp;2 - UBL'!$A125:$R816,10,FALSE)=0,"",VLOOKUP($A125,'B2B - Flux 1&amp;2 - UBL'!$A125:$R816,10,FALSE))</f>
        <v/>
      </c>
      <c r="J125" s="29" t="str">
        <f>IF(VLOOKUP($A125,'B2B - Flux 1&amp;2 - UBL'!$A125:$R816,11,FALSE)=0,"",VLOOKUP($A125,'B2B - Flux 1&amp;2 - UBL'!$A125:$R816,11,FALSE))</f>
        <v/>
      </c>
      <c r="K125" s="57" t="str">
        <f>IF(VLOOKUP($A125,'B2B - Flux 1&amp;2 - UBL'!$A125:$R816,12,FALSE)=0,"",VLOOKUP($A125,'B2B - Flux 1&amp;2 - UBL'!$A125:$R816,12,FALSE))</f>
        <v/>
      </c>
      <c r="L125" s="27" t="str">
        <f>IF(VLOOKUP($A125,'B2B - Flux 1&amp;2 - UBL'!$A125:$R816,13,FALSE)=0,"",VLOOKUP($A125,'B2B - Flux 1&amp;2 - UBL'!$A125:$R816,13,FALSE))</f>
        <v>Numéro de compte primaire (PAN) de la carte utilisée pour le paiement.</v>
      </c>
      <c r="M125" s="27" t="str">
        <f>IF(VLOOKUP($A125,'B2B - Flux 1&amp;2 - UBL'!$A125:$R816,14,FALSE)=0,"",VLOOKUP($A125,'B2B - Flux 1&amp;2 - UBL'!$A125:$R816,14,FALSE))</f>
        <v>Conformément aux exigences générales applicables dans les établissements financiers, il convient qu'une Facture ne comporte jamais l'intégralité du numéro de compte primaire d'une carte, mais seulement les 4 à 6 derniers chiffres.</v>
      </c>
      <c r="N125" s="356" t="str">
        <f>IF(VLOOKUP($A125,'B2B - Flux 1&amp;2 - UBL'!$A125:$R816,15,FALSE)=0,"",VLOOKUP($A125,'B2B - Flux 1&amp;2 - UBL'!$A125:$R816,15,FALSE))</f>
        <v/>
      </c>
      <c r="O125" s="356" t="str">
        <f>IF(VLOOKUP($A125,'B2B - Flux 1&amp;2 - UBL'!$A125:$R816,16,FALSE)=0,"",VLOOKUP($A125,'B2B - Flux 1&amp;2 - UBL'!$A125:$R816,16,FALSE))</f>
        <v/>
      </c>
      <c r="P125" s="363" t="str">
        <f>IF(VLOOKUP($A125,'B2B - Flux 1&amp;2 - UBL'!$A125:$R816,17,FALSE)=0,"",VLOOKUP($A125,'B2B - Flux 1&amp;2 - UBL'!$A125:$R816,17,FALSE))</f>
        <v/>
      </c>
      <c r="Q125" s="363" t="str">
        <f>IF(VLOOKUP($A125,'B2B - Flux 1&amp;2 - UBL'!$A125:$R816,18,FALSE)=0,"",VLOOKUP($A125,'B2B - Flux 1&amp;2 - UBL'!$A125:$R816,18,FALSE))</f>
        <v/>
      </c>
      <c r="R125" s="27"/>
    </row>
    <row r="126" spans="1:18" ht="42.75">
      <c r="A126" s="45" t="s">
        <v>11862</v>
      </c>
      <c r="B126" s="30" t="s">
        <v>39</v>
      </c>
      <c r="C126" s="32"/>
      <c r="D126" s="254"/>
      <c r="E126" s="255" t="s">
        <v>11846</v>
      </c>
      <c r="F126" s="52"/>
      <c r="G126" s="283" t="s">
        <v>12360</v>
      </c>
      <c r="H126" s="49" t="str">
        <f>IF(VLOOKUP($A126,'B2B - Flux 1&amp;2 - UBL'!$A126:$R817,9,FALSE)=0,"",VLOOKUP($A126,'B2B - Flux 1&amp;2 - UBL'!$A126:$R817,9,FALSE))</f>
        <v>TEXTE</v>
      </c>
      <c r="I126" s="49">
        <f>IF(VLOOKUP($A126,'B2B - Flux 1&amp;2 - UBL'!$A126:$R817,10,FALSE)=0,"",VLOOKUP($A126,'B2B - Flux 1&amp;2 - UBL'!$A126:$R817,10,FALSE))</f>
        <v>100</v>
      </c>
      <c r="J126" s="29" t="str">
        <f>IF(VLOOKUP($A126,'B2B - Flux 1&amp;2 - UBL'!$A126:$R817,11,FALSE)=0,"",VLOOKUP($A126,'B2B - Flux 1&amp;2 - UBL'!$A126:$R817,11,FALSE))</f>
        <v/>
      </c>
      <c r="K126" s="57" t="str">
        <f>IF(VLOOKUP($A126,'B2B - Flux 1&amp;2 - UBL'!$A126:$R817,12,FALSE)=0,"",VLOOKUP($A126,'B2B - Flux 1&amp;2 - UBL'!$A126:$R817,12,FALSE))</f>
        <v/>
      </c>
      <c r="L126" s="27" t="str">
        <f>IF(VLOOKUP($A126,'B2B - Flux 1&amp;2 - UBL'!$A126:$R817,13,FALSE)=0,"",VLOOKUP($A126,'B2B - Flux 1&amp;2 - UBL'!$A126:$R817,13,FALSE))</f>
        <v>Nom du titulaire de la carte de paiement</v>
      </c>
      <c r="M126" s="27" t="str">
        <f>IF(VLOOKUP($A126,'B2B - Flux 1&amp;2 - UBL'!$A126:$R817,14,FALSE)=0,"",VLOOKUP($A126,'B2B - Flux 1&amp;2 - UBL'!$A126:$R817,14,FALSE))</f>
        <v/>
      </c>
      <c r="N126" s="356" t="str">
        <f>IF(VLOOKUP($A126,'B2B - Flux 1&amp;2 - UBL'!$A126:$R817,15,FALSE)=0,"",VLOOKUP($A126,'B2B - Flux 1&amp;2 - UBL'!$A126:$R817,15,FALSE))</f>
        <v/>
      </c>
      <c r="O126" s="356" t="str">
        <f>IF(VLOOKUP($A126,'B2B - Flux 1&amp;2 - UBL'!$A126:$R817,16,FALSE)=0,"",VLOOKUP($A126,'B2B - Flux 1&amp;2 - UBL'!$A126:$R817,16,FALSE))</f>
        <v/>
      </c>
      <c r="P126" s="363" t="str">
        <f>IF(VLOOKUP($A126,'B2B - Flux 1&amp;2 - UBL'!$A126:$R817,17,FALSE)=0,"",VLOOKUP($A126,'B2B - Flux 1&amp;2 - UBL'!$A126:$R817,17,FALSE))</f>
        <v/>
      </c>
      <c r="Q126" s="363" t="str">
        <f>IF(VLOOKUP($A126,'B2B - Flux 1&amp;2 - UBL'!$A126:$R817,18,FALSE)=0,"",VLOOKUP($A126,'B2B - Flux 1&amp;2 - UBL'!$A126:$R817,18,FALSE))</f>
        <v/>
      </c>
      <c r="R126" s="27"/>
    </row>
    <row r="127" spans="1:18" ht="57">
      <c r="A127" s="36" t="s">
        <v>11863</v>
      </c>
      <c r="B127" s="30" t="s">
        <v>39</v>
      </c>
      <c r="C127" s="32"/>
      <c r="D127" s="50" t="s">
        <v>11860</v>
      </c>
      <c r="E127" s="38"/>
      <c r="F127" s="38"/>
      <c r="G127" s="283" t="s">
        <v>12361</v>
      </c>
      <c r="H127" s="237" t="str">
        <f>IF(VLOOKUP($A127,'B2B - Flux 1&amp;2 - UBL'!$A127:$R818,9,FALSE)=0,"",VLOOKUP($A127,'B2B - Flux 1&amp;2 - UBL'!$A127:$R818,9,FALSE))</f>
        <v/>
      </c>
      <c r="I127" s="333" t="str">
        <f>IF(VLOOKUP($A127,'B2B - Flux 1&amp;2 - UBL'!$A127:$R818,10,FALSE)=0,"",VLOOKUP($A127,'B2B - Flux 1&amp;2 - UBL'!$A127:$R818,10,FALSE))</f>
        <v/>
      </c>
      <c r="J127" s="29" t="str">
        <f>IF(VLOOKUP($A127,'B2B - Flux 1&amp;2 - UBL'!$A127:$R818,11,FALSE)=0,"",VLOOKUP($A127,'B2B - Flux 1&amp;2 - UBL'!$A127:$R818,11,FALSE))</f>
        <v/>
      </c>
      <c r="K127" s="333" t="str">
        <f>IF(VLOOKUP($A127,'B2B - Flux 1&amp;2 - UBL'!$A127:$R818,12,FALSE)=0,"",VLOOKUP($A127,'B2B - Flux 1&amp;2 - UBL'!$A127:$R818,12,FALSE))</f>
        <v/>
      </c>
      <c r="L127" s="351" t="str">
        <f>IF(VLOOKUP($A127,'B2B - Flux 1&amp;2 - UBL'!$A127:$R818,13,FALSE)=0,"",VLOOKUP($A127,'B2B - Flux 1&amp;2 - UBL'!$A127:$R818,13,FALSE))</f>
        <v>Groupe de termes métiers spécifiant un prélèvement.</v>
      </c>
      <c r="M127" s="351" t="str">
        <f>IF(VLOOKUP($A127,'B2B - Flux 1&amp;2 - UBL'!$A127:$R818,14,FALSE)=0,"",VLOOKUP($A127,'B2B - Flux 1&amp;2 - UBL'!$A127:$R818,14,FALSE))</f>
        <v>Ce groupe peut être utilisé pour préciser dans la facture que le paiement sera effectué par le biais d'un SEPA ou d'un autre prélèvement initié par le Vendeur, conformément aux règles du SEPA ou d'un autre système de prélèvement.</v>
      </c>
      <c r="N127" s="357" t="str">
        <f>IF(VLOOKUP($A127,'B2B - Flux 1&amp;2 - UBL'!$A127:$R818,15,FALSE)=0,"",VLOOKUP($A127,'B2B - Flux 1&amp;2 - UBL'!$A127:$R818,15,FALSE))</f>
        <v/>
      </c>
      <c r="O127" s="357" t="str">
        <f>IF(VLOOKUP($A127,'B2B - Flux 1&amp;2 - UBL'!$A127:$R818,16,FALSE)=0,"",VLOOKUP($A127,'B2B - Flux 1&amp;2 - UBL'!$A127:$R818,16,FALSE))</f>
        <v/>
      </c>
      <c r="P127" s="365" t="str">
        <f>IF(VLOOKUP($A127,'B2B - Flux 1&amp;2 - UBL'!$A127:$R818,17,FALSE)=0,"",VLOOKUP($A127,'B2B - Flux 1&amp;2 - UBL'!$A127:$R818,17,FALSE))</f>
        <v/>
      </c>
      <c r="Q127" s="333" t="str">
        <f>IF(VLOOKUP($A127,'B2B - Flux 1&amp;2 - UBL'!$A127:$R818,18,FALSE)=0,"",VLOOKUP($A127,'B2B - Flux 1&amp;2 - UBL'!$A127:$R818,18,FALSE))</f>
        <v/>
      </c>
      <c r="R127" s="333"/>
    </row>
    <row r="128" spans="1:18" ht="28.5">
      <c r="A128" s="45" t="s">
        <v>11864</v>
      </c>
      <c r="B128" s="30" t="s">
        <v>39</v>
      </c>
      <c r="C128" s="32"/>
      <c r="D128" s="254"/>
      <c r="E128" s="255" t="s">
        <v>11845</v>
      </c>
      <c r="F128" s="52"/>
      <c r="G128" s="283" t="s">
        <v>12362</v>
      </c>
      <c r="H128" s="49" t="str">
        <f>IF(VLOOKUP($A128,'B2B - Flux 1&amp;2 - UBL'!$A128:$R819,9,FALSE)=0,"",VLOOKUP($A128,'B2B - Flux 1&amp;2 - UBL'!$A128:$R819,9,FALSE))</f>
        <v>IDENTIFIANT</v>
      </c>
      <c r="I128" s="49" t="str">
        <f>IF(VLOOKUP($A128,'B2B - Flux 1&amp;2 - UBL'!$A128:$R819,10,FALSE)=0,"",VLOOKUP($A128,'B2B - Flux 1&amp;2 - UBL'!$A128:$R819,10,FALSE))</f>
        <v/>
      </c>
      <c r="J128" s="29" t="str">
        <f>IF(VLOOKUP($A128,'B2B - Flux 1&amp;2 - UBL'!$A128:$R819,11,FALSE)=0,"",VLOOKUP($A128,'B2B - Flux 1&amp;2 - UBL'!$A128:$R819,11,FALSE))</f>
        <v/>
      </c>
      <c r="K128" s="57" t="str">
        <f>IF(VLOOKUP($A128,'B2B - Flux 1&amp;2 - UBL'!$A128:$R819,12,FALSE)=0,"",VLOOKUP($A128,'B2B - Flux 1&amp;2 - UBL'!$A128:$R819,12,FALSE))</f>
        <v/>
      </c>
      <c r="L128" s="27" t="str">
        <f>IF(VLOOKUP($A128,'B2B - Flux 1&amp;2 - UBL'!$A128:$R819,13,FALSE)=0,"",VLOOKUP($A128,'B2B - Flux 1&amp;2 - UBL'!$A128:$R819,13,FALSE))</f>
        <v>Identifiant unique attribué par le Bénéficiaire, utilisé comme référence pour le mandat de prélèvement automatique.</v>
      </c>
      <c r="M128" s="27" t="str">
        <f>IF(VLOOKUP($A128,'B2B - Flux 1&amp;2 - UBL'!$A128:$R819,14,FALSE)=0,"",VLOOKUP($A128,'B2B - Flux 1&amp;2 - UBL'!$A128:$R819,14,FALSE))</f>
        <v>Élément d'information obligatoire en cas de prélèvement SEPA.</v>
      </c>
      <c r="N128" s="356" t="str">
        <f>IF(VLOOKUP($A128,'B2B - Flux 1&amp;2 - UBL'!$A128:$R819,15,FALSE)=0,"",VLOOKUP($A128,'B2B - Flux 1&amp;2 - UBL'!$A128:$R819,15,FALSE))</f>
        <v/>
      </c>
      <c r="O128" s="356" t="str">
        <f>IF(VLOOKUP($A128,'B2B - Flux 1&amp;2 - UBL'!$A128:$R819,16,FALSE)=0,"",VLOOKUP($A128,'B2B - Flux 1&amp;2 - UBL'!$A128:$R819,16,FALSE))</f>
        <v/>
      </c>
      <c r="P128" s="363" t="str">
        <f>IF(VLOOKUP($A128,'B2B - Flux 1&amp;2 - UBL'!$A128:$R819,17,FALSE)=0,"",VLOOKUP($A128,'B2B - Flux 1&amp;2 - UBL'!$A128:$R819,17,FALSE))</f>
        <v/>
      </c>
      <c r="Q128" s="363" t="str">
        <f>IF(VLOOKUP($A128,'B2B - Flux 1&amp;2 - UBL'!$A128:$R819,18,FALSE)=0,"",VLOOKUP($A128,'B2B - Flux 1&amp;2 - UBL'!$A128:$R819,18,FALSE))</f>
        <v/>
      </c>
      <c r="R128" s="27"/>
    </row>
    <row r="129" spans="1:18" ht="28.5">
      <c r="A129" s="45" t="s">
        <v>11865</v>
      </c>
      <c r="B129" s="30" t="s">
        <v>39</v>
      </c>
      <c r="C129" s="32"/>
      <c r="D129" s="254"/>
      <c r="E129" s="255" t="s">
        <v>11846</v>
      </c>
      <c r="F129" s="52"/>
      <c r="G129" s="283" t="s">
        <v>12363</v>
      </c>
      <c r="H129" s="49" t="str">
        <f>IF(VLOOKUP($A129,'B2B - Flux 1&amp;2 - UBL'!$A129:$R820,9,FALSE)=0,"",VLOOKUP($A129,'B2B - Flux 1&amp;2 - UBL'!$A129:$R820,9,FALSE))</f>
        <v>IDENTIFIANT</v>
      </c>
      <c r="I129" s="49">
        <f>IF(VLOOKUP($A129,'B2B - Flux 1&amp;2 - UBL'!$A129:$R820,10,FALSE)=0,"",VLOOKUP($A129,'B2B - Flux 1&amp;2 - UBL'!$A129:$R820,10,FALSE))</f>
        <v>100</v>
      </c>
      <c r="J129" s="29" t="str">
        <f>IF(VLOOKUP($A129,'B2B - Flux 1&amp;2 - UBL'!$A129:$R820,11,FALSE)=0,"",VLOOKUP($A129,'B2B - Flux 1&amp;2 - UBL'!$A129:$R820,11,FALSE))</f>
        <v/>
      </c>
      <c r="K129" s="57" t="str">
        <f>IF(VLOOKUP($A129,'B2B - Flux 1&amp;2 - UBL'!$A129:$R820,12,FALSE)=0,"",VLOOKUP($A129,'B2B - Flux 1&amp;2 - UBL'!$A129:$R820,12,FALSE))</f>
        <v/>
      </c>
      <c r="L129" s="27" t="str">
        <f>IF(VLOOKUP($A129,'B2B - Flux 1&amp;2 - UBL'!$A129:$R820,13,FALSE)=0,"",VLOOKUP($A129,'B2B - Flux 1&amp;2 - UBL'!$A129:$R820,13,FALSE))</f>
        <v>Identifiant de référence bancaire unique du Bénéficiaire ou du Vendeur, attribué par la banque du Bénéficiaire ou du Vendeur.</v>
      </c>
      <c r="M129" s="27" t="str">
        <f>IF(VLOOKUP($A129,'B2B - Flux 1&amp;2 - UBL'!$A129:$R820,14,FALSE)=0,"",VLOOKUP($A129,'B2B - Flux 1&amp;2 - UBL'!$A129:$R820,14,FALSE))</f>
        <v>Élément d'information obligatoire en cas de prélèvement SEPA.</v>
      </c>
      <c r="N129" s="356" t="str">
        <f>IF(VLOOKUP($A129,'B2B - Flux 1&amp;2 - UBL'!$A129:$R820,15,FALSE)=0,"",VLOOKUP($A129,'B2B - Flux 1&amp;2 - UBL'!$A129:$R820,15,FALSE))</f>
        <v/>
      </c>
      <c r="O129" s="356" t="str">
        <f>IF(VLOOKUP($A129,'B2B - Flux 1&amp;2 - UBL'!$A129:$R820,16,FALSE)=0,"",VLOOKUP($A129,'B2B - Flux 1&amp;2 - UBL'!$A129:$R820,16,FALSE))</f>
        <v/>
      </c>
      <c r="P129" s="363" t="str">
        <f>IF(VLOOKUP($A129,'B2B - Flux 1&amp;2 - UBL'!$A129:$R820,17,FALSE)=0,"",VLOOKUP($A129,'B2B - Flux 1&amp;2 - UBL'!$A129:$R820,17,FALSE))</f>
        <v/>
      </c>
      <c r="Q129" s="363" t="str">
        <f>IF(VLOOKUP($A129,'B2B - Flux 1&amp;2 - UBL'!$A129:$R820,18,FALSE)=0,"",VLOOKUP($A129,'B2B - Flux 1&amp;2 - UBL'!$A129:$R820,18,FALSE))</f>
        <v/>
      </c>
      <c r="R129" s="27"/>
    </row>
    <row r="130" spans="1:18" ht="42.75">
      <c r="A130" s="45" t="s">
        <v>11866</v>
      </c>
      <c r="B130" s="30" t="s">
        <v>39</v>
      </c>
      <c r="C130" s="47"/>
      <c r="D130" s="295"/>
      <c r="E130" s="255" t="s">
        <v>11867</v>
      </c>
      <c r="F130" s="52"/>
      <c r="G130" s="283" t="s">
        <v>12364</v>
      </c>
      <c r="H130" s="49" t="str">
        <f>IF(VLOOKUP($A130,'B2B - Flux 1&amp;2 - UBL'!$A130:$R822,9,FALSE)=0,"",VLOOKUP($A130,'B2B - Flux 1&amp;2 - UBL'!$A130:$R822,9,FALSE))</f>
        <v>IDENTIFIANT</v>
      </c>
      <c r="I130" s="29" t="str">
        <f>IF(VLOOKUP($A130,'B2B - Flux 1&amp;2 - UBL'!$A130:$R822,10,FALSE)=0,"",VLOOKUP($A130,'B2B - Flux 1&amp;2 - UBL'!$A130:$R822,10,FALSE))</f>
        <v/>
      </c>
      <c r="J130" s="29" t="str">
        <f>IF(VLOOKUP($A130,'B2B - Flux 1&amp;2 - UBL'!$A130:$R821,11,FALSE)=0,"",VLOOKUP($A130,'B2B - Flux 1&amp;2 - UBL'!$A130:$R821,11,FALSE))</f>
        <v/>
      </c>
      <c r="K130" s="57" t="str">
        <f>IF(VLOOKUP($A130,'B2B - Flux 1&amp;2 - UBL'!$A130:$R822,12,FALSE)=0,"",VLOOKUP($A130,'B2B - Flux 1&amp;2 - UBL'!$A130:$R822,12,FALSE))</f>
        <v/>
      </c>
      <c r="L130" s="27" t="str">
        <f>IF(VLOOKUP($A130,'B2B - Flux 1&amp;2 - UBL'!$A130:$R822,13,FALSE)=0,"",VLOOKUP($A130,'B2B - Flux 1&amp;2 - UBL'!$A130:$R822,13,FALSE))</f>
        <v>Compte à débiter par prélèvement.</v>
      </c>
      <c r="M130" s="27" t="str">
        <f>IF(VLOOKUP($A130,'B2B - Flux 1&amp;2 - UBL'!$A130:$R822,14,FALSE)=0,"",VLOOKUP($A130,'B2B - Flux 1&amp;2 - UBL'!$A130:$R822,14,FALSE))</f>
        <v/>
      </c>
      <c r="N130" s="356" t="str">
        <f>IF(VLOOKUP($A130,'B2B - Flux 1&amp;2 - UBL'!$A130:$R822,15,FALSE)=0,"",VLOOKUP($A130,'B2B - Flux 1&amp;2 - UBL'!$A130:$R822,15,FALSE))</f>
        <v/>
      </c>
      <c r="O130" s="356" t="str">
        <f>IF(VLOOKUP($A130,'B2B - Flux 1&amp;2 - UBL'!$A130:$R822,16,FALSE)=0,"",VLOOKUP($A130,'B2B - Flux 1&amp;2 - UBL'!$A130:$R822,16,FALSE))</f>
        <v/>
      </c>
      <c r="P130" s="363" t="str">
        <f>IF(VLOOKUP($A130,'B2B - Flux 1&amp;2 - UBL'!$A130:$R822,17,FALSE)=0,"",VLOOKUP($A130,'B2B - Flux 1&amp;2 - UBL'!$A130:$R822,17,FALSE))</f>
        <v/>
      </c>
      <c r="Q130" s="363" t="str">
        <f>IF(VLOOKUP($A130,'B2B - Flux 1&amp;2 - UBL'!$A130:$R822,18,FALSE)=0,"",VLOOKUP($A130,'B2B - Flux 1&amp;2 - UBL'!$A130:$R822,18,FALSE))</f>
        <v/>
      </c>
      <c r="R130" s="27"/>
    </row>
    <row r="131" spans="1:18" ht="57">
      <c r="A131" s="23" t="s">
        <v>183</v>
      </c>
      <c r="B131" s="30" t="s">
        <v>53</v>
      </c>
      <c r="C131" s="251" t="s">
        <v>184</v>
      </c>
      <c r="D131" s="58"/>
      <c r="E131" s="58"/>
      <c r="F131" s="58"/>
      <c r="G131" s="283" t="s">
        <v>13094</v>
      </c>
      <c r="H131" s="237" t="str">
        <f>IF(VLOOKUP($A131,'B2B - Flux 1&amp;2 - UBL'!$A131:$R823,9,FALSE)=0,"",VLOOKUP($A131,'B2B - Flux 1&amp;2 - UBL'!$A131:$R823,9,FALSE))</f>
        <v/>
      </c>
      <c r="I131" s="333" t="str">
        <f>IF(VLOOKUP($A131,'B2B - Flux 1&amp;2 - UBL'!$A131:$R823,10,FALSE)=0,"",VLOOKUP($A131,'B2B - Flux 1&amp;2 - UBL'!$A131:$R823,10,FALSE))</f>
        <v/>
      </c>
      <c r="J131" s="29" t="str">
        <f>IF(VLOOKUP($A131,'B2B - Flux 1&amp;2 - UBL'!$A131:$R822,11,FALSE)=0,"",VLOOKUP($A131,'B2B - Flux 1&amp;2 - UBL'!$A131:$R822,11,FALSE))</f>
        <v/>
      </c>
      <c r="K131" s="333" t="str">
        <f>IF(VLOOKUP($A131,'B2B - Flux 1&amp;2 - UBL'!$A131:$R823,12,FALSE)=0,"",VLOOKUP($A131,'B2B - Flux 1&amp;2 - UBL'!$A131:$R823,12,FALSE))</f>
        <v/>
      </c>
      <c r="L131" s="351" t="str">
        <f>IF(VLOOKUP($A131,'B2B - Flux 1&amp;2 - UBL'!$A131:$R823,13,FALSE)=0,"",VLOOKUP($A131,'B2B - Flux 1&amp;2 - UBL'!$A131:$R823,13,FALSE))</f>
        <v xml:space="preserve">Groupe de termes métiers fournissant des informations sur les remises applicables à la Facture dans son ensemble. </v>
      </c>
      <c r="M131" s="351" t="str">
        <f>IF(VLOOKUP($A131,'B2B - Flux 1&amp;2 - UBL'!$A131:$R823,14,FALSE)=0,"",VLOOKUP($A131,'B2B - Flux 1&amp;2 - UBL'!$A131:$R823,14,FALSE))</f>
        <v>Les déductions telles que la taxe retenue à la source peuvent donc être spécifiés dans ce groupe.</v>
      </c>
      <c r="N131" s="357" t="str">
        <f>IF(VLOOKUP($A131,'B2B - Flux 1&amp;2 - UBL'!$A131:$R823,15,FALSE)=0,"",VLOOKUP($A131,'B2B - Flux 1&amp;2 - UBL'!$A131:$R823,15,FALSE))</f>
        <v>X</v>
      </c>
      <c r="O131" s="357" t="str">
        <f>IF(VLOOKUP($A131,'B2B - Flux 1&amp;2 - UBL'!$A131:$R823,16,FALSE)=0,"",VLOOKUP($A131,'B2B - Flux 1&amp;2 - UBL'!$A131:$R823,16,FALSE))</f>
        <v>CIBLE</v>
      </c>
      <c r="P131" s="365" t="str">
        <f>IF(VLOOKUP($A131,'B2B - Flux 1&amp;2 - UBL'!$A131:$R823,17,FALSE)=0,"",VLOOKUP($A131,'B2B - Flux 1&amp;2 - UBL'!$A131:$R823,17,FALSE))</f>
        <v/>
      </c>
      <c r="Q131" s="333" t="str">
        <f>IF(VLOOKUP($A131,'B2B - Flux 1&amp;2 - UBL'!$A131:$R823,18,FALSE)=0,"",VLOOKUP($A131,'B2B - Flux 1&amp;2 - UBL'!$A131:$R823,18,FALSE))</f>
        <v/>
      </c>
      <c r="R131" s="333"/>
    </row>
    <row r="132" spans="1:18" ht="28.5">
      <c r="A132" s="36" t="s">
        <v>185</v>
      </c>
      <c r="B132" s="30" t="s">
        <v>22</v>
      </c>
      <c r="C132" s="32"/>
      <c r="D132" s="33" t="s">
        <v>186</v>
      </c>
      <c r="E132" s="38"/>
      <c r="F132" s="34"/>
      <c r="G132" s="283" t="s">
        <v>12365</v>
      </c>
      <c r="H132" s="49" t="str">
        <f>IF(VLOOKUP($A132,'B2B - Flux 1&amp;2 - UBL'!$A132:$R824,9,FALSE)=0,"",VLOOKUP($A132,'B2B - Flux 1&amp;2 - UBL'!$A132:$R824,9,FALSE))</f>
        <v>MONTANT</v>
      </c>
      <c r="I132" s="29">
        <f>IF(VLOOKUP($A132,'B2B - Flux 1&amp;2 - UBL'!$A132:$R824,10,FALSE)=0,"",VLOOKUP($A132,'B2B - Flux 1&amp;2 - UBL'!$A132:$R824,10,FALSE))</f>
        <v>19.2</v>
      </c>
      <c r="J132" s="29" t="str">
        <f>IF(VLOOKUP($A132,'B2B - Flux 1&amp;2 - UBL'!$A132:$R823,11,FALSE)=0,"",VLOOKUP($A132,'B2B - Flux 1&amp;2 - UBL'!$A132:$R823,11,FALSE))</f>
        <v/>
      </c>
      <c r="K132" s="57" t="str">
        <f>IF(VLOOKUP($A132,'B2B - Flux 1&amp;2 - UBL'!$A132:$R824,12,FALSE)=0,"",VLOOKUP($A132,'B2B - Flux 1&amp;2 - UBL'!$A132:$R824,12,FALSE))</f>
        <v/>
      </c>
      <c r="L132" s="27" t="str">
        <f>IF(VLOOKUP($A132,'B2B - Flux 1&amp;2 - UBL'!$A132:$R824,13,FALSE)=0,"",VLOOKUP($A132,'B2B - Flux 1&amp;2 - UBL'!$A132:$R824,13,FALSE))</f>
        <v>Montant d'une remise de pied, hors TVA.</v>
      </c>
      <c r="M132" s="27" t="str">
        <f>IF(VLOOKUP($A132,'B2B - Flux 1&amp;2 - UBL'!$A132:$R824,14,FALSE)=0,"",VLOOKUP($A132,'B2B - Flux 1&amp;2 - UBL'!$A132:$R824,14,FALSE))</f>
        <v/>
      </c>
      <c r="N132" s="356" t="str">
        <f>IF(VLOOKUP($A132,'B2B - Flux 1&amp;2 - UBL'!$A132:$R824,15,FALSE)=0,"",VLOOKUP($A132,'B2B - Flux 1&amp;2 - UBL'!$A132:$R824,15,FALSE))</f>
        <v>X</v>
      </c>
      <c r="O132" s="356" t="str">
        <f>IF(VLOOKUP($A132,'B2B - Flux 1&amp;2 - UBL'!$A132:$R824,16,FALSE)=0,"",VLOOKUP($A132,'B2B - Flux 1&amp;2 - UBL'!$A132:$R824,16,FALSE))</f>
        <v>CIBLE</v>
      </c>
      <c r="P132" s="363" t="str">
        <f>IF(VLOOKUP($A132,'B2B - Flux 1&amp;2 - UBL'!$A132:$R824,17,FALSE)=0,"",VLOOKUP($A132,'B2B - Flux 1&amp;2 - UBL'!$A132:$R824,17,FALSE))</f>
        <v>G1.13
G1.30</v>
      </c>
      <c r="Q132" s="363" t="str">
        <f>IF(VLOOKUP($A132,'B2B - Flux 1&amp;2 - UBL'!$A132:$R824,18,FALSE)=0,"",VLOOKUP($A132,'B2B - Flux 1&amp;2 - UBL'!$A132:$R824,18,FALSE))</f>
        <v/>
      </c>
      <c r="R132" s="27"/>
    </row>
    <row r="133" spans="1:18" ht="42.75">
      <c r="A133" s="36" t="s">
        <v>11868</v>
      </c>
      <c r="B133" s="30" t="s">
        <v>39</v>
      </c>
      <c r="C133" s="32"/>
      <c r="D133" s="33" t="s">
        <v>11870</v>
      </c>
      <c r="E133" s="38"/>
      <c r="F133" s="34"/>
      <c r="G133" s="283" t="s">
        <v>12366</v>
      </c>
      <c r="H133" s="49" t="str">
        <f>IF(VLOOKUP($A133,'B2B - Flux 1&amp;2 - UBL'!$A133:$R825,9,FALSE)=0,"",VLOOKUP($A133,'B2B - Flux 1&amp;2 - UBL'!$A133:$R825,9,FALSE))</f>
        <v>MONTANT</v>
      </c>
      <c r="I133" s="29">
        <f>IF(VLOOKUP($A133,'B2B - Flux 1&amp;2 - UBL'!$A133:$R825,10,FALSE)=0,"",VLOOKUP($A133,'B2B - Flux 1&amp;2 - UBL'!$A133:$R825,10,FALSE))</f>
        <v>19.2</v>
      </c>
      <c r="J133" s="29" t="str">
        <f>IF(VLOOKUP($A133,'B2B - Flux 1&amp;2 - UBL'!$A133:$R824,11,FALSE)=0,"",VLOOKUP($A133,'B2B - Flux 1&amp;2 - UBL'!$A133:$R824,11,FALSE))</f>
        <v/>
      </c>
      <c r="K133" s="57" t="str">
        <f>IF(VLOOKUP($A133,'B2B - Flux 1&amp;2 - UBL'!$A133:$R825,12,FALSE)=0,"",VLOOKUP($A133,'B2B - Flux 1&amp;2 - UBL'!$A133:$R825,12,FALSE))</f>
        <v/>
      </c>
      <c r="L133" s="27" t="str">
        <f>IF(VLOOKUP($A133,'B2B - Flux 1&amp;2 - UBL'!$A133:$R825,13,FALSE)=0,"",VLOOKUP($A133,'B2B - Flux 1&amp;2 - UBL'!$A133:$R825,13,FALSE))</f>
        <v>Montant de base pouvant être utilisé conjointement avec le Pourcentage de remise au niveau du document pour calculer le Montant de la remise au niveau du document.</v>
      </c>
      <c r="M133" s="27" t="str">
        <f>IF(VLOOKUP($A133,'B2B - Flux 1&amp;2 - UBL'!$A133:$R825,14,FALSE)=0,"",VLOOKUP($A133,'B2B - Flux 1&amp;2 - UBL'!$A133:$R825,14,FALSE))</f>
        <v/>
      </c>
      <c r="N133" s="356" t="str">
        <f>IF(VLOOKUP($A133,'B2B - Flux 1&amp;2 - UBL'!$A133:$R825,15,FALSE)=0,"",VLOOKUP($A133,'B2B - Flux 1&amp;2 - UBL'!$A133:$R825,15,FALSE))</f>
        <v/>
      </c>
      <c r="O133" s="356" t="str">
        <f>IF(VLOOKUP($A133,'B2B - Flux 1&amp;2 - UBL'!$A133:$R825,16,FALSE)=0,"",VLOOKUP($A133,'B2B - Flux 1&amp;2 - UBL'!$A133:$R825,16,FALSE))</f>
        <v/>
      </c>
      <c r="P133" s="363" t="str">
        <f>IF(VLOOKUP($A133,'B2B - Flux 1&amp;2 - UBL'!$A133:$R825,17,FALSE)=0,"",VLOOKUP($A133,'B2B - Flux 1&amp;2 - UBL'!$A133:$R825,17,FALSE))</f>
        <v>G1.13</v>
      </c>
      <c r="Q133" s="363" t="str">
        <f>IF(VLOOKUP($A133,'B2B - Flux 1&amp;2 - UBL'!$A133:$R825,18,FALSE)=0,"",VLOOKUP($A133,'B2B - Flux 1&amp;2 - UBL'!$A133:$R825,18,FALSE))</f>
        <v/>
      </c>
      <c r="R133" s="27"/>
    </row>
    <row r="134" spans="1:18" ht="42.75">
      <c r="A134" s="36" t="s">
        <v>11869</v>
      </c>
      <c r="B134" s="30" t="s">
        <v>39</v>
      </c>
      <c r="C134" s="32"/>
      <c r="D134" s="33" t="s">
        <v>11871</v>
      </c>
      <c r="E134" s="38"/>
      <c r="F134" s="34"/>
      <c r="G134" s="283" t="s">
        <v>12367</v>
      </c>
      <c r="H134" s="49" t="str">
        <f>IF(VLOOKUP($A134,'B2B - Flux 1&amp;2 - UBL'!$A134:$R826,9,FALSE)=0,"",VLOOKUP($A134,'B2B - Flux 1&amp;2 - UBL'!$A134:$R826,9,FALSE))</f>
        <v>POURCENTAGE</v>
      </c>
      <c r="I134" s="29" t="str">
        <f>IF(VLOOKUP($A134,'B2B - Flux 1&amp;2 - UBL'!$A134:$R826,10,FALSE)=0,"",VLOOKUP($A134,'B2B - Flux 1&amp;2 - UBL'!$A134:$R826,10,FALSE))</f>
        <v/>
      </c>
      <c r="J134" s="29" t="str">
        <f>IF(VLOOKUP($A134,'B2B - Flux 1&amp;2 - UBL'!$A134:$R825,11,FALSE)=0,"",VLOOKUP($A134,'B2B - Flux 1&amp;2 - UBL'!$A134:$R825,11,FALSE))</f>
        <v/>
      </c>
      <c r="K134" s="57" t="str">
        <f>IF(VLOOKUP($A134,'B2B - Flux 1&amp;2 - UBL'!$A134:$R826,12,FALSE)=0,"",VLOOKUP($A134,'B2B - Flux 1&amp;2 - UBL'!$A134:$R826,12,FALSE))</f>
        <v/>
      </c>
      <c r="L134" s="27" t="str">
        <f>IF(VLOOKUP($A134,'B2B - Flux 1&amp;2 - UBL'!$A134:$R826,13,FALSE)=0,"",VLOOKUP($A134,'B2B - Flux 1&amp;2 - UBL'!$A134:$R826,13,FALSE))</f>
        <v>Pourcentage pouvant être utilisé conjointement avec l'Assiette de la remise au niveau du document pour calculer le Montant de la remise au niveau du document.</v>
      </c>
      <c r="M134" s="27" t="str">
        <f>IF(VLOOKUP($A134,'B2B - Flux 1&amp;2 - UBL'!$A134:$R826,14,FALSE)=0,"",VLOOKUP($A134,'B2B - Flux 1&amp;2 - UBL'!$A134:$R826,14,FALSE))</f>
        <v/>
      </c>
      <c r="N134" s="356" t="str">
        <f>IF(VLOOKUP($A134,'B2B - Flux 1&amp;2 - UBL'!$A134:$R826,15,FALSE)=0,"",VLOOKUP($A134,'B2B - Flux 1&amp;2 - UBL'!$A134:$R826,15,FALSE))</f>
        <v/>
      </c>
      <c r="O134" s="356" t="str">
        <f>IF(VLOOKUP($A134,'B2B - Flux 1&amp;2 - UBL'!$A134:$R826,16,FALSE)=0,"",VLOOKUP($A134,'B2B - Flux 1&amp;2 - UBL'!$A134:$R826,16,FALSE))</f>
        <v/>
      </c>
      <c r="P134" s="363" t="str">
        <f>IF(VLOOKUP($A134,'B2B - Flux 1&amp;2 - UBL'!$A134:$R826,17,FALSE)=0,"",VLOOKUP($A134,'B2B - Flux 1&amp;2 - UBL'!$A134:$R826,17,FALSE))</f>
        <v/>
      </c>
      <c r="Q134" s="363" t="str">
        <f>IF(VLOOKUP($A134,'B2B - Flux 1&amp;2 - UBL'!$A134:$R826,18,FALSE)=0,"",VLOOKUP($A134,'B2B - Flux 1&amp;2 - UBL'!$A134:$R826,18,FALSE))</f>
        <v/>
      </c>
      <c r="R134" s="27"/>
    </row>
    <row r="135" spans="1:18" ht="171">
      <c r="A135" s="36" t="s">
        <v>187</v>
      </c>
      <c r="B135" s="30" t="s">
        <v>22</v>
      </c>
      <c r="C135" s="32"/>
      <c r="D135" s="256" t="s">
        <v>11772</v>
      </c>
      <c r="E135" s="257"/>
      <c r="F135" s="258"/>
      <c r="G135" s="283" t="s">
        <v>12368</v>
      </c>
      <c r="H135" s="49" t="str">
        <f>IF(VLOOKUP($A135,'B2B - Flux 1&amp;2 - UBL'!$A135:$R827,9,FALSE)=0,"",VLOOKUP($A135,'B2B - Flux 1&amp;2 - UBL'!$A135:$R827,9,FALSE))</f>
        <v>CODE</v>
      </c>
      <c r="I135" s="29">
        <f>IF(VLOOKUP($A135,'B2B - Flux 1&amp;2 - UBL'!$A135:$R827,10,FALSE)=0,"",VLOOKUP($A135,'B2B - Flux 1&amp;2 - UBL'!$A135:$R827,10,FALSE))</f>
        <v>2</v>
      </c>
      <c r="J135" s="29" t="str">
        <f>IF(VLOOKUP($A135,'B2B - Flux 1&amp;2 - UBL'!$A135:$R826,11,FALSE)=0,"",VLOOKUP($A135,'B2B - Flux 1&amp;2 - UBL'!$A135:$R826,11,FALSE))</f>
        <v>UNTDID 5305</v>
      </c>
      <c r="K135" s="57" t="str">
        <f>IF(VLOOKUP($A135,'B2B - Flux 1&amp;2 - UBL'!$A135:$R827,12,FALSE)=0,"",VLOOKUP($A135,'B2B - Flux 1&amp;2 - UBL'!$A135:$R827,12,FALSE))</f>
        <v>Seules les codes de catégorie de TVA suivants seront acceptés: 
S = Taux de TVA standard
Z = Taux de TVA égal à 0 (non applicable en France)
E = Exempté de TVA
AE = Autoliquidation de TVA
K = Autoliquidation pour cause de livraison intracommunautaire
G = Exempté de TVA pour Export hors UE
O = Hors du périmètre d'application de la TVA
L = Iles Canaries
M = Ceuta et Mellila</v>
      </c>
      <c r="L135" s="27" t="str">
        <f>IF(VLOOKUP($A135,'B2B - Flux 1&amp;2 - UBL'!$A135:$R827,13,FALSE)=0,"",VLOOKUP($A135,'B2B - Flux 1&amp;2 - UBL'!$A135:$R827,13,FALSE))</f>
        <v>Identification codée du type de TVA applicable à la remise au niveau du document.</v>
      </c>
      <c r="M135" s="27" t="str">
        <f>IF(VLOOKUP($A135,'B2B - Flux 1&amp;2 - UBL'!$A135:$R827,14,FALSE)=0,"",VLOOKUP($A135,'B2B - Flux 1&amp;2 - UBL'!$A135:$R827,14,FALSE))</f>
        <v>Les entrées suivantes de l'UNTDID 5305 [6] sont utilisées:
- Liable for VAT in a standard way
- Liable for VAT with a percentage rate of 0 (zero).
- Exempt from VAT/IGIC/IPSI.
- Reverse charge VAT/IGIC/IPSI rules apply.
- VAT/IGIC/IPSI not levied due to Intra-community supply rules.
- VAT/IGIC/IPSI not levied due to export outside of the EU.
- Sale is not subject to VAT/IGIC/IPSI.
- Liable for IGIC (Canary) tax
- Liable for IPSI (Ceuta/Melilla) tax</v>
      </c>
      <c r="N135" s="356" t="str">
        <f>IF(VLOOKUP($A135,'B2B - Flux 1&amp;2 - UBL'!$A135:$R827,15,FALSE)=0,"",VLOOKUP($A135,'B2B - Flux 1&amp;2 - UBL'!$A135:$R827,15,FALSE))</f>
        <v>X</v>
      </c>
      <c r="O135" s="356" t="str">
        <f>IF(VLOOKUP($A135,'B2B - Flux 1&amp;2 - UBL'!$A135:$R827,16,FALSE)=0,"",VLOOKUP($A135,'B2B - Flux 1&amp;2 - UBL'!$A135:$R827,16,FALSE))</f>
        <v>CIBLE</v>
      </c>
      <c r="P135" s="363" t="str">
        <f>IF(VLOOKUP($A135,'B2B - Flux 1&amp;2 - UBL'!$A135:$R827,17,FALSE)=0,"",VLOOKUP($A135,'B2B - Flux 1&amp;2 - UBL'!$A135:$R827,17,FALSE))</f>
        <v/>
      </c>
      <c r="Q135" s="363" t="str">
        <f>IF(VLOOKUP($A135,'B2B - Flux 1&amp;2 - UBL'!$A135:$R827,18,FALSE)=0,"",VLOOKUP($A135,'B2B - Flux 1&amp;2 - UBL'!$A135:$R827,18,FALSE))</f>
        <v/>
      </c>
      <c r="R135" s="27"/>
    </row>
    <row r="136" spans="1:18" ht="42.75">
      <c r="A136" s="36" t="s">
        <v>11874</v>
      </c>
      <c r="B136" s="30" t="s">
        <v>39</v>
      </c>
      <c r="C136" s="47"/>
      <c r="D136" s="256" t="s">
        <v>11877</v>
      </c>
      <c r="E136" s="257"/>
      <c r="F136" s="257"/>
      <c r="G136" s="283" t="s">
        <v>12369</v>
      </c>
      <c r="H136" s="49" t="str">
        <f>IF(VLOOKUP($A136,'B2B - Flux 1&amp;2 - UBL'!$A136:$R828,9,FALSE)=0,"",VLOOKUP($A136,'B2B - Flux 1&amp;2 - UBL'!$A136:$R828,9,FALSE))</f>
        <v>POURCENTAGE</v>
      </c>
      <c r="I136" s="29" t="str">
        <f>IF(VLOOKUP($A136,'B2B - Flux 1&amp;2 - UBL'!$A136:$R828,10,FALSE)=0,"",VLOOKUP($A136,'B2B - Flux 1&amp;2 - UBL'!$A136:$R828,10,FALSE))</f>
        <v/>
      </c>
      <c r="J136" s="29" t="str">
        <f>IF(VLOOKUP($A136,'B2B - Flux 1&amp;2 - UBL'!$A136:$R827,11,FALSE)=0,"",VLOOKUP($A136,'B2B - Flux 1&amp;2 - UBL'!$A136:$R827,11,FALSE))</f>
        <v/>
      </c>
      <c r="K136" s="57" t="str">
        <f>IF(VLOOKUP($A136,'B2B - Flux 1&amp;2 - UBL'!$A136:$R828,12,FALSE)=0,"",VLOOKUP($A136,'B2B - Flux 1&amp;2 - UBL'!$A136:$R828,12,FALSE))</f>
        <v/>
      </c>
      <c r="L136" s="27" t="str">
        <f>IF(VLOOKUP($A136,'B2B - Flux 1&amp;2 - UBL'!$A136:$R828,13,FALSE)=0,"",VLOOKUP($A136,'B2B - Flux 1&amp;2 - UBL'!$A136:$R828,13,FALSE))</f>
        <v>Taux de TVA, exprimé sous forme de pourcentage, applicable à la remise au niveau du document.</v>
      </c>
      <c r="M136" s="27" t="str">
        <f>IF(VLOOKUP($A136,'B2B - Flux 1&amp;2 - UBL'!$A136:$R828,14,FALSE)=0,"",VLOOKUP($A136,'B2B - Flux 1&amp;2 - UBL'!$A136:$R828,14,FALSE))</f>
        <v/>
      </c>
      <c r="N136" s="356" t="str">
        <f>IF(VLOOKUP($A136,'B2B - Flux 1&amp;2 - UBL'!$A136:$R828,15,FALSE)=0,"",VLOOKUP($A136,'B2B - Flux 1&amp;2 - UBL'!$A136:$R828,15,FALSE))</f>
        <v>X</v>
      </c>
      <c r="O136" s="356" t="str">
        <f>IF(VLOOKUP($A136,'B2B - Flux 1&amp;2 - UBL'!$A136:$R828,16,FALSE)=0,"",VLOOKUP($A136,'B2B - Flux 1&amp;2 - UBL'!$A136:$R828,16,FALSE))</f>
        <v>CIBLE</v>
      </c>
      <c r="P136" s="363" t="str">
        <f>IF(VLOOKUP($A136,'B2B - Flux 1&amp;2 - UBL'!$A136:$R828,17,FALSE)=0,"",VLOOKUP($A136,'B2B - Flux 1&amp;2 - UBL'!$A136:$R828,17,FALSE))</f>
        <v/>
      </c>
      <c r="Q136" s="363" t="str">
        <f>IF(VLOOKUP($A136,'B2B - Flux 1&amp;2 - UBL'!$A136:$R828,18,FALSE)=0,"",VLOOKUP($A136,'B2B - Flux 1&amp;2 - UBL'!$A136:$R828,18,FALSE))</f>
        <v/>
      </c>
      <c r="R136" s="27"/>
    </row>
    <row r="137" spans="1:18" ht="28.5">
      <c r="A137" s="36" t="s">
        <v>11875</v>
      </c>
      <c r="B137" s="30" t="s">
        <v>39</v>
      </c>
      <c r="C137" s="47"/>
      <c r="D137" s="256" t="s">
        <v>11878</v>
      </c>
      <c r="E137" s="257"/>
      <c r="F137" s="257"/>
      <c r="G137" s="283" t="s">
        <v>12370</v>
      </c>
      <c r="H137" s="49" t="str">
        <f>IF(VLOOKUP($A137,'B2B - Flux 1&amp;2 - UBL'!$A137:$R829,9,FALSE)=0,"",VLOOKUP($A137,'B2B - Flux 1&amp;2 - UBL'!$A137:$R829,9,FALSE))</f>
        <v>TEXTE</v>
      </c>
      <c r="I137" s="29">
        <f>IF(VLOOKUP($A137,'B2B - Flux 1&amp;2 - UBL'!$A137:$R829,10,FALSE)=0,"",VLOOKUP($A137,'B2B - Flux 1&amp;2 - UBL'!$A137:$R829,10,FALSE))</f>
        <v>1024</v>
      </c>
      <c r="J137" s="29" t="str">
        <f>IF(VLOOKUP($A137,'B2B - Flux 1&amp;2 - UBL'!$A137:$R828,11,FALSE)=0,"",VLOOKUP($A137,'B2B - Flux 1&amp;2 - UBL'!$A137:$R828,11,FALSE))</f>
        <v/>
      </c>
      <c r="K137" s="57" t="str">
        <f>IF(VLOOKUP($A137,'B2B - Flux 1&amp;2 - UBL'!$A137:$R829,12,FALSE)=0,"",VLOOKUP($A137,'B2B - Flux 1&amp;2 - UBL'!$A137:$R829,12,FALSE))</f>
        <v/>
      </c>
      <c r="L137" s="27" t="str">
        <f>IF(VLOOKUP($A137,'B2B - Flux 1&amp;2 - UBL'!$A137:$R829,13,FALSE)=0,"",VLOOKUP($A137,'B2B - Flux 1&amp;2 - UBL'!$A137:$R829,13,FALSE))</f>
        <v>Motif de la remise au niveau du document, exprimé sous forme de texte.</v>
      </c>
      <c r="M137" s="27" t="str">
        <f>IF(VLOOKUP($A137,'B2B - Flux 1&amp;2 - UBL'!$A137:$R829,14,FALSE)=0,"",VLOOKUP($A137,'B2B - Flux 1&amp;2 - UBL'!$A137:$R829,14,FALSE))</f>
        <v/>
      </c>
      <c r="N137" s="356" t="str">
        <f>IF(VLOOKUP($A137,'B2B - Flux 1&amp;2 - UBL'!$A137:$R829,15,FALSE)=0,"",VLOOKUP($A137,'B2B - Flux 1&amp;2 - UBL'!$A137:$R829,15,FALSE))</f>
        <v/>
      </c>
      <c r="O137" s="356" t="str">
        <f>IF(VLOOKUP($A137,'B2B - Flux 1&amp;2 - UBL'!$A137:$R829,16,FALSE)=0,"",VLOOKUP($A137,'B2B - Flux 1&amp;2 - UBL'!$A137:$R829,16,FALSE))</f>
        <v/>
      </c>
      <c r="P137" s="363" t="str">
        <f>IF(VLOOKUP($A137,'B2B - Flux 1&amp;2 - UBL'!$A137:$R829,17,FALSE)=0,"",VLOOKUP($A137,'B2B - Flux 1&amp;2 - UBL'!$A137:$R829,17,FALSE))</f>
        <v>P1.08</v>
      </c>
      <c r="Q137" s="363" t="str">
        <f>IF(VLOOKUP($A137,'B2B - Flux 1&amp;2 - UBL'!$A137:$R829,18,FALSE)=0,"",VLOOKUP($A137,'B2B - Flux 1&amp;2 - UBL'!$A137:$R829,18,FALSE))</f>
        <v/>
      </c>
      <c r="R137" s="27"/>
    </row>
    <row r="138" spans="1:18" ht="42.75">
      <c r="A138" s="36" t="s">
        <v>11876</v>
      </c>
      <c r="B138" s="30" t="s">
        <v>39</v>
      </c>
      <c r="C138" s="47"/>
      <c r="D138" s="256" t="s">
        <v>11879</v>
      </c>
      <c r="E138" s="257"/>
      <c r="F138" s="257"/>
      <c r="G138" s="283" t="s">
        <v>12371</v>
      </c>
      <c r="H138" s="49" t="str">
        <f>IF(VLOOKUP($A138,'B2B - Flux 1&amp;2 - UBL'!$A138:$R830,9,FALSE)=0,"",VLOOKUP($A138,'B2B - Flux 1&amp;2 - UBL'!$A138:$R830,9,FALSE))</f>
        <v>CODE</v>
      </c>
      <c r="I138" s="29" t="str">
        <f>IF(VLOOKUP($A138,'B2B - Flux 1&amp;2 - UBL'!$A138:$R830,10,FALSE)=0,"",VLOOKUP($A138,'B2B - Flux 1&amp;2 - UBL'!$A138:$R830,10,FALSE))</f>
        <v/>
      </c>
      <c r="J138" s="29" t="str">
        <f>IF(VLOOKUP($A138,'B2B - Flux 1&amp;2 - UBL'!$A138:$R829,11,FALSE)=0,"",VLOOKUP($A138,'B2B - Flux 1&amp;2 - UBL'!$A138:$R829,11,FALSE))</f>
        <v>UNTDID 5189</v>
      </c>
      <c r="K138" s="57" t="str">
        <f>IF(VLOOKUP($A138,'B2B - Flux 1&amp;2 - UBL'!$A138:$R830,12,FALSE)=0,"",VLOOKUP($A138,'B2B - Flux 1&amp;2 - UBL'!$A138:$R830,12,FALSE))</f>
        <v/>
      </c>
      <c r="L138" s="27" t="str">
        <f>IF(VLOOKUP($A138,'B2B - Flux 1&amp;2 - UBL'!$A138:$R830,13,FALSE)=0,"",VLOOKUP($A138,'B2B - Flux 1&amp;2 - UBL'!$A138:$R830,13,FALSE))</f>
        <v>Motif de la remise au niveau du document, exprimé sous forme de code.</v>
      </c>
      <c r="M138" s="27" t="str">
        <f>IF(VLOOKUP($A138,'B2B - Flux 1&amp;2 - UBL'!$A138:$R830,14,FALSE)=0,"",VLOOKUP($A138,'B2B - Flux 1&amp;2 - UBL'!$A138:$R830,14,FALSE))</f>
        <v>Le Code de motif de la remise au niveau du document et le Motif de la remise au niveau du document doivent indiquer le même motif de remise.</v>
      </c>
      <c r="N138" s="356" t="str">
        <f>IF(VLOOKUP($A138,'B2B - Flux 1&amp;2 - UBL'!$A138:$R830,15,FALSE)=0,"",VLOOKUP($A138,'B2B - Flux 1&amp;2 - UBL'!$A138:$R830,15,FALSE))</f>
        <v/>
      </c>
      <c r="O138" s="356" t="str">
        <f>IF(VLOOKUP($A138,'B2B - Flux 1&amp;2 - UBL'!$A138:$R830,16,FALSE)=0,"",VLOOKUP($A138,'B2B - Flux 1&amp;2 - UBL'!$A138:$R830,16,FALSE))</f>
        <v/>
      </c>
      <c r="P138" s="363" t="str">
        <f>IF(VLOOKUP($A138,'B2B - Flux 1&amp;2 - UBL'!$A138:$R830,17,FALSE)=0,"",VLOOKUP($A138,'B2B - Flux 1&amp;2 - UBL'!$A138:$R830,17,FALSE))</f>
        <v>G1.29</v>
      </c>
      <c r="Q138" s="363" t="str">
        <f>IF(VLOOKUP($A138,'B2B - Flux 1&amp;2 - UBL'!$A138:$R830,18,FALSE)=0,"",VLOOKUP($A138,'B2B - Flux 1&amp;2 - UBL'!$A138:$R830,18,FALSE))</f>
        <v/>
      </c>
      <c r="R138" s="27"/>
    </row>
    <row r="139" spans="1:18" ht="57">
      <c r="A139" s="23" t="s">
        <v>189</v>
      </c>
      <c r="B139" s="30" t="s">
        <v>53</v>
      </c>
      <c r="C139" s="251" t="s">
        <v>190</v>
      </c>
      <c r="D139" s="58"/>
      <c r="E139" s="58"/>
      <c r="F139" s="58"/>
      <c r="G139" s="283" t="s">
        <v>13095</v>
      </c>
      <c r="H139" s="237" t="str">
        <f>IF(VLOOKUP($A139,'B2B - Flux 1&amp;2 - UBL'!$A139:$R831,9,FALSE)=0,"",VLOOKUP($A139,'B2B - Flux 1&amp;2 - UBL'!$A139:$R831,9,FALSE))</f>
        <v/>
      </c>
      <c r="I139" s="333" t="str">
        <f>IF(VLOOKUP($A139,'B2B - Flux 1&amp;2 - UBL'!$A139:$R831,10,FALSE)=0,"",VLOOKUP($A139,'B2B - Flux 1&amp;2 - UBL'!$A139:$R831,10,FALSE))</f>
        <v/>
      </c>
      <c r="J139" s="29" t="str">
        <f>IF(VLOOKUP($A139,'B2B - Flux 1&amp;2 - UBL'!$A139:$R830,11,FALSE)=0,"",VLOOKUP($A139,'B2B - Flux 1&amp;2 - UBL'!$A139:$R830,11,FALSE))</f>
        <v/>
      </c>
      <c r="K139" s="333" t="str">
        <f>IF(VLOOKUP($A139,'B2B - Flux 1&amp;2 - UBL'!$A139:$R831,12,FALSE)=0,"",VLOOKUP($A139,'B2B - Flux 1&amp;2 - UBL'!$A139:$R831,12,FALSE))</f>
        <v/>
      </c>
      <c r="L139" s="351" t="str">
        <f>IF(VLOOKUP($A139,'B2B - Flux 1&amp;2 - UBL'!$A139:$R831,13,FALSE)=0,"",VLOOKUP($A139,'B2B - Flux 1&amp;2 - UBL'!$A139:$R831,13,FALSE))</f>
        <v>Groupe de termes métiers fournissant des informations sur les charges et frais et les taxes autres que la TVA applicables à la Facture dans son ensemble.</v>
      </c>
      <c r="M139" s="351" t="str">
        <f>IF(VLOOKUP($A139,'B2B - Flux 1&amp;2 - UBL'!$A139:$R831,14,FALSE)=0,"",VLOOKUP($A139,'B2B - Flux 1&amp;2 - UBL'!$A139:$R831,14,FALSE))</f>
        <v/>
      </c>
      <c r="N139" s="357" t="str">
        <f>IF(VLOOKUP($A139,'B2B - Flux 1&amp;2 - UBL'!$A139:$R831,15,FALSE)=0,"",VLOOKUP($A139,'B2B - Flux 1&amp;2 - UBL'!$A139:$R831,15,FALSE))</f>
        <v>X</v>
      </c>
      <c r="O139" s="357" t="str">
        <f>IF(VLOOKUP($A139,'B2B - Flux 1&amp;2 - UBL'!$A139:$R831,16,FALSE)=0,"",VLOOKUP($A139,'B2B - Flux 1&amp;2 - UBL'!$A139:$R831,16,FALSE))</f>
        <v>CIBLE</v>
      </c>
      <c r="P139" s="371" t="str">
        <f>IF(VLOOKUP($A139,'B2B - Flux 1&amp;2 - UBL'!$A139:$R831,17,FALSE)=0,"",VLOOKUP($A139,'B2B - Flux 1&amp;2 - UBL'!$A139:$R831,17,FALSE))</f>
        <v/>
      </c>
      <c r="Q139" s="333" t="str">
        <f>IF(VLOOKUP($A139,'B2B - Flux 1&amp;2 - UBL'!$A139:$R831,18,FALSE)=0,"",VLOOKUP($A139,'B2B - Flux 1&amp;2 - UBL'!$A139:$R831,18,FALSE))</f>
        <v/>
      </c>
      <c r="R139" s="333"/>
    </row>
    <row r="140" spans="1:18" ht="28.5">
      <c r="A140" s="36" t="s">
        <v>191</v>
      </c>
      <c r="B140" s="30" t="s">
        <v>22</v>
      </c>
      <c r="C140" s="32"/>
      <c r="D140" s="33" t="s">
        <v>192</v>
      </c>
      <c r="E140" s="38"/>
      <c r="F140" s="34"/>
      <c r="G140" s="283" t="s">
        <v>12365</v>
      </c>
      <c r="H140" s="49" t="str">
        <f>IF(VLOOKUP($A140,'B2B - Flux 1&amp;2 - UBL'!$A140:$R832,9,FALSE)=0,"",VLOOKUP($A140,'B2B - Flux 1&amp;2 - UBL'!$A140:$R832,9,FALSE))</f>
        <v>MONTANT</v>
      </c>
      <c r="I140" s="29">
        <f>IF(VLOOKUP($A140,'B2B - Flux 1&amp;2 - UBL'!$A140:$R832,10,FALSE)=0,"",VLOOKUP($A140,'B2B - Flux 1&amp;2 - UBL'!$A140:$R832,10,FALSE))</f>
        <v>19.2</v>
      </c>
      <c r="J140" s="29" t="str">
        <f>IF(VLOOKUP($A140,'B2B - Flux 1&amp;2 - UBL'!$A140:$R831,11,FALSE)=0,"",VLOOKUP($A140,'B2B - Flux 1&amp;2 - UBL'!$A140:$R831,11,FALSE))</f>
        <v/>
      </c>
      <c r="K140" s="57" t="str">
        <f>IF(VLOOKUP($A140,'B2B - Flux 1&amp;2 - UBL'!$A140:$R832,12,FALSE)=0,"",VLOOKUP($A140,'B2B - Flux 1&amp;2 - UBL'!$A140:$R832,12,FALSE))</f>
        <v/>
      </c>
      <c r="L140" s="27" t="str">
        <f>IF(VLOOKUP($A140,'B2B - Flux 1&amp;2 - UBL'!$A140:$R832,13,FALSE)=0,"",VLOOKUP($A140,'B2B - Flux 1&amp;2 - UBL'!$A140:$R832,13,FALSE))</f>
        <v>Montant de charges et frais, hors TVA.</v>
      </c>
      <c r="M140" s="27" t="str">
        <f>IF(VLOOKUP($A140,'B2B - Flux 1&amp;2 - UBL'!$A140:$R832,14,FALSE)=0,"",VLOOKUP($A140,'B2B - Flux 1&amp;2 - UBL'!$A140:$R832,14,FALSE))</f>
        <v/>
      </c>
      <c r="N140" s="356" t="str">
        <f>IF(VLOOKUP($A140,'B2B - Flux 1&amp;2 - UBL'!$A140:$R832,15,FALSE)=0,"",VLOOKUP($A140,'B2B - Flux 1&amp;2 - UBL'!$A140:$R832,15,FALSE))</f>
        <v>X</v>
      </c>
      <c r="O140" s="356" t="str">
        <f>IF(VLOOKUP($A140,'B2B - Flux 1&amp;2 - UBL'!$A140:$R832,16,FALSE)=0,"",VLOOKUP($A140,'B2B - Flux 1&amp;2 - UBL'!$A140:$R832,16,FALSE))</f>
        <v>CIBLE</v>
      </c>
      <c r="P140" s="363" t="str">
        <f>IF(VLOOKUP($A140,'B2B - Flux 1&amp;2 - UBL'!$A140:$R832,17,FALSE)=0,"",VLOOKUP($A140,'B2B - Flux 1&amp;2 - UBL'!$A140:$R832,17,FALSE))</f>
        <v>G1.13
G1.30</v>
      </c>
      <c r="Q140" s="363" t="str">
        <f>IF(VLOOKUP($A140,'B2B - Flux 1&amp;2 - UBL'!$A140:$R832,18,FALSE)=0,"",VLOOKUP($A140,'B2B - Flux 1&amp;2 - UBL'!$A140:$R832,18,FALSE))</f>
        <v/>
      </c>
      <c r="R140" s="27"/>
    </row>
    <row r="141" spans="1:18" ht="49.5" customHeight="1">
      <c r="A141" s="36" t="s">
        <v>11883</v>
      </c>
      <c r="B141" s="30" t="s">
        <v>39</v>
      </c>
      <c r="C141" s="32"/>
      <c r="D141" s="33" t="s">
        <v>11885</v>
      </c>
      <c r="E141" s="38"/>
      <c r="F141" s="34"/>
      <c r="G141" s="283" t="s">
        <v>12366</v>
      </c>
      <c r="H141" s="49" t="str">
        <f>IF(VLOOKUP($A141,'B2B - Flux 1&amp;2 - UBL'!$A141:$R833,9,FALSE)=0,"",VLOOKUP($A141,'B2B - Flux 1&amp;2 - UBL'!$A141:$R833,9,FALSE))</f>
        <v>MONTANT</v>
      </c>
      <c r="I141" s="29">
        <f>IF(VLOOKUP($A141,'B2B - Flux 1&amp;2 - UBL'!$A141:$R833,10,FALSE)=0,"",VLOOKUP($A141,'B2B - Flux 1&amp;2 - UBL'!$A141:$R833,10,FALSE))</f>
        <v>19.2</v>
      </c>
      <c r="J141" s="29" t="str">
        <f>IF(VLOOKUP($A141,'B2B - Flux 1&amp;2 - UBL'!$A141:$R832,11,FALSE)=0,"",VLOOKUP($A141,'B2B - Flux 1&amp;2 - UBL'!$A141:$R832,11,FALSE))</f>
        <v/>
      </c>
      <c r="K141" s="57" t="str">
        <f>IF(VLOOKUP($A141,'B2B - Flux 1&amp;2 - UBL'!$A141:$R833,12,FALSE)=0,"",VLOOKUP($A141,'B2B - Flux 1&amp;2 - UBL'!$A141:$R833,12,FALSE))</f>
        <v/>
      </c>
      <c r="L141" s="27" t="str">
        <f>IF(VLOOKUP($A141,'B2B - Flux 1&amp;2 - UBL'!$A141:$R833,13,FALSE)=0,"",VLOOKUP($A141,'B2B - Flux 1&amp;2 - UBL'!$A141:$R833,13,FALSE))</f>
        <v>Montant de base pouvant être utilisé conjointement avec le Pourcentage de charges ou frais au niveau du document pour calculer le Montant des charges ou frais au niveau du document.</v>
      </c>
      <c r="M141" s="27" t="str">
        <f>IF(VLOOKUP($A141,'B2B - Flux 1&amp;2 - UBL'!$A141:$R833,14,FALSE)=0,"",VLOOKUP($A141,'B2B - Flux 1&amp;2 - UBL'!$A141:$R833,14,FALSE))</f>
        <v/>
      </c>
      <c r="N141" s="356" t="str">
        <f>IF(VLOOKUP($A141,'B2B - Flux 1&amp;2 - UBL'!$A141:$R833,15,FALSE)=0,"",VLOOKUP($A141,'B2B - Flux 1&amp;2 - UBL'!$A141:$R833,15,FALSE))</f>
        <v/>
      </c>
      <c r="O141" s="356" t="str">
        <f>IF(VLOOKUP($A141,'B2B - Flux 1&amp;2 - UBL'!$A141:$R833,16,FALSE)=0,"",VLOOKUP($A141,'B2B - Flux 1&amp;2 - UBL'!$A141:$R833,16,FALSE))</f>
        <v/>
      </c>
      <c r="P141" s="363" t="str">
        <f>IF(VLOOKUP($A141,'B2B - Flux 1&amp;2 - UBL'!$A141:$R833,17,FALSE)=0,"",VLOOKUP($A141,'B2B - Flux 1&amp;2 - UBL'!$A141:$R833,17,FALSE))</f>
        <v>G1.13</v>
      </c>
      <c r="Q141" s="363" t="str">
        <f>IF(VLOOKUP($A141,'B2B - Flux 1&amp;2 - UBL'!$A141:$R833,18,FALSE)=0,"",VLOOKUP($A141,'B2B - Flux 1&amp;2 - UBL'!$A141:$R833,18,FALSE))</f>
        <v/>
      </c>
      <c r="R141" s="27"/>
    </row>
    <row r="142" spans="1:18" ht="42.75">
      <c r="A142" s="36" t="s">
        <v>11884</v>
      </c>
      <c r="B142" s="30" t="s">
        <v>39</v>
      </c>
      <c r="C142" s="32"/>
      <c r="D142" s="33" t="s">
        <v>11886</v>
      </c>
      <c r="E142" s="38"/>
      <c r="F142" s="34"/>
      <c r="G142" s="283" t="s">
        <v>12367</v>
      </c>
      <c r="H142" s="49" t="str">
        <f>IF(VLOOKUP($A142,'B2B - Flux 1&amp;2 - UBL'!$A142:$R834,9,FALSE)=0,"",VLOOKUP($A142,'B2B - Flux 1&amp;2 - UBL'!$A142:$R834,9,FALSE))</f>
        <v>POURCENTAGE</v>
      </c>
      <c r="I142" s="29" t="str">
        <f>IF(VLOOKUP($A142,'B2B - Flux 1&amp;2 - UBL'!$A142:$R834,10,FALSE)=0,"",VLOOKUP($A142,'B2B - Flux 1&amp;2 - UBL'!$A142:$R834,10,FALSE))</f>
        <v/>
      </c>
      <c r="J142" s="29" t="str">
        <f>IF(VLOOKUP($A142,'B2B - Flux 1&amp;2 - UBL'!$A142:$R833,11,FALSE)=0,"",VLOOKUP($A142,'B2B - Flux 1&amp;2 - UBL'!$A142:$R833,11,FALSE))</f>
        <v/>
      </c>
      <c r="K142" s="57" t="str">
        <f>IF(VLOOKUP($A142,'B2B - Flux 1&amp;2 - UBL'!$A142:$R834,12,FALSE)=0,"",VLOOKUP($A142,'B2B - Flux 1&amp;2 - UBL'!$A142:$R834,12,FALSE))</f>
        <v/>
      </c>
      <c r="L142" s="27" t="str">
        <f>IF(VLOOKUP($A142,'B2B - Flux 1&amp;2 - UBL'!$A142:$R834,13,FALSE)=0,"",VLOOKUP($A142,'B2B - Flux 1&amp;2 - UBL'!$A142:$R834,13,FALSE))</f>
        <v>Pourcentage pouvant être utilisé conjointement avec l'Assiette des charges ou frais au niveau du document pour calculer le Montant des charges ou frais au niveau du document.</v>
      </c>
      <c r="M142" s="27" t="str">
        <f>IF(VLOOKUP($A142,'B2B - Flux 1&amp;2 - UBL'!$A142:$R834,14,FALSE)=0,"",VLOOKUP($A142,'B2B - Flux 1&amp;2 - UBL'!$A142:$R834,14,FALSE))</f>
        <v/>
      </c>
      <c r="N142" s="356" t="str">
        <f>IF(VLOOKUP($A142,'B2B - Flux 1&amp;2 - UBL'!$A142:$R834,15,FALSE)=0,"",VLOOKUP($A142,'B2B - Flux 1&amp;2 - UBL'!$A142:$R834,15,FALSE))</f>
        <v/>
      </c>
      <c r="O142" s="356" t="str">
        <f>IF(VLOOKUP($A142,'B2B - Flux 1&amp;2 - UBL'!$A142:$R834,16,FALSE)=0,"",VLOOKUP($A142,'B2B - Flux 1&amp;2 - UBL'!$A142:$R834,16,FALSE))</f>
        <v/>
      </c>
      <c r="P142" s="363" t="str">
        <f>IF(VLOOKUP($A142,'B2B - Flux 1&amp;2 - UBL'!$A142:$R834,17,FALSE)=0,"",VLOOKUP($A142,'B2B - Flux 1&amp;2 - UBL'!$A142:$R834,17,FALSE))</f>
        <v/>
      </c>
      <c r="Q142" s="363" t="str">
        <f>IF(VLOOKUP($A142,'B2B - Flux 1&amp;2 - UBL'!$A142:$R834,18,FALSE)=0,"",VLOOKUP($A142,'B2B - Flux 1&amp;2 - UBL'!$A142:$R834,18,FALSE))</f>
        <v/>
      </c>
      <c r="R142" s="27"/>
    </row>
    <row r="143" spans="1:18" ht="171">
      <c r="A143" s="36" t="s">
        <v>193</v>
      </c>
      <c r="B143" s="30" t="s">
        <v>22</v>
      </c>
      <c r="C143" s="32"/>
      <c r="D143" s="256" t="s">
        <v>11873</v>
      </c>
      <c r="E143" s="257"/>
      <c r="F143" s="258"/>
      <c r="G143" s="283" t="s">
        <v>12368</v>
      </c>
      <c r="H143" s="49" t="str">
        <f>IF(VLOOKUP($A143,'B2B - Flux 1&amp;2 - UBL'!$A143:$R835,9,FALSE)=0,"",VLOOKUP($A143,'B2B - Flux 1&amp;2 - UBL'!$A143:$R835,9,FALSE))</f>
        <v>CODE</v>
      </c>
      <c r="I143" s="29">
        <f>IF(VLOOKUP($A143,'B2B - Flux 1&amp;2 - UBL'!$A143:$R835,10,FALSE)=0,"",VLOOKUP($A143,'B2B - Flux 1&amp;2 - UBL'!$A143:$R835,10,FALSE))</f>
        <v>2</v>
      </c>
      <c r="J143" s="29" t="str">
        <f>IF(VLOOKUP($A143,'B2B - Flux 1&amp;2 - UBL'!$A143:$R834,11,FALSE)=0,"",VLOOKUP($A143,'B2B - Flux 1&amp;2 - UBL'!$A143:$R834,11,FALSE))</f>
        <v>UNTDID 5305</v>
      </c>
      <c r="K143" s="57" t="str">
        <f>IF(VLOOKUP($A143,'B2B - Flux 1&amp;2 - UBL'!$A143:$R835,12,FALSE)=0,"",VLOOKUP($A143,'B2B - Flux 1&amp;2 - UBL'!$A143:$R835,12,FALSE))</f>
        <v>Seules les codes de catégorie de TVA suivants seront acceptés: 
S = Taux de TVA standard
Z = Taux de TVA égal à 0 (non applicable en France)
E = Exempté de TVA
AE = Autoliquidation de TVA
K = Autoliquidation pour cause de livraison intracommunautaire
G = Exempté de TVA pour Export hors UE
O = Hors du périmètre d'application de la TVA
L = Iles Canaries
M = Ceuta et Mellila</v>
      </c>
      <c r="L143" s="27" t="str">
        <f>IF(VLOOKUP($A143,'B2B - Flux 1&amp;2 - UBL'!$A143:$R835,13,FALSE)=0,"",VLOOKUP($A143,'B2B - Flux 1&amp;2 - UBL'!$A143:$R835,13,FALSE))</f>
        <v>Identification codée du type de TVA applicable aux charges ou frais au niveau du document.</v>
      </c>
      <c r="M143" s="27" t="str">
        <f>IF(VLOOKUP($A143,'B2B - Flux 1&amp;2 - UBL'!$A143:$R835,14,FALSE)=0,"",VLOOKUP($A143,'B2B - Flux 1&amp;2 - UBL'!$A143:$R835,14,FALSE))</f>
        <v>Les entrées suivantes de l'UNTDID 5305 [6] sont utilisées:
- Liable for VAT in a standard way
- Liable for VAT with a percentage rate of 0 (zero).
- Exempt from VAT/IGIC/IPSI.
- Reverse charge VAT/IGIC/IPSI rules apply.
- VAT/IGIC/IPSI not levied due to Intra-community supply rules.
- VAT/IGIC/IPSI not levied due to export outside of the EU.
- Sale is not subject to VAT/IGIC/IPSI.
- Liable for IGIC (Canary) tax
- Liable for IPSI (Ceuta/Melilla) tax</v>
      </c>
      <c r="N143" s="356" t="str">
        <f>IF(VLOOKUP($A143,'B2B - Flux 1&amp;2 - UBL'!$A143:$R835,15,FALSE)=0,"",VLOOKUP($A143,'B2B - Flux 1&amp;2 - UBL'!$A143:$R835,15,FALSE))</f>
        <v>X</v>
      </c>
      <c r="O143" s="356" t="str">
        <f>IF(VLOOKUP($A143,'B2B - Flux 1&amp;2 - UBL'!$A143:$R835,16,FALSE)=0,"",VLOOKUP($A143,'B2B - Flux 1&amp;2 - UBL'!$A143:$R835,16,FALSE))</f>
        <v>CIBLE</v>
      </c>
      <c r="P143" s="363" t="str">
        <f>IF(VLOOKUP($A143,'B2B - Flux 1&amp;2 - UBL'!$A143:$R835,17,FALSE)=0,"",VLOOKUP($A143,'B2B - Flux 1&amp;2 - UBL'!$A143:$R835,17,FALSE))</f>
        <v/>
      </c>
      <c r="Q143" s="363" t="str">
        <f>IF(VLOOKUP($A143,'B2B - Flux 1&amp;2 - UBL'!$A143:$R835,18,FALSE)=0,"",VLOOKUP($A143,'B2B - Flux 1&amp;2 - UBL'!$A143:$R835,18,FALSE))</f>
        <v/>
      </c>
      <c r="R143" s="27"/>
    </row>
    <row r="144" spans="1:18" ht="42.75">
      <c r="A144" s="36" t="s">
        <v>11889</v>
      </c>
      <c r="B144" s="30" t="s">
        <v>39</v>
      </c>
      <c r="C144" s="47"/>
      <c r="D144" s="256" t="s">
        <v>11892</v>
      </c>
      <c r="E144" s="257"/>
      <c r="F144" s="257"/>
      <c r="G144" s="283" t="s">
        <v>12369</v>
      </c>
      <c r="H144" s="49" t="str">
        <f>IF(VLOOKUP($A144,'B2B - Flux 1&amp;2 - UBL'!$A144:$R836,9,FALSE)=0,"",VLOOKUP($A144,'B2B - Flux 1&amp;2 - UBL'!$A144:$R836,9,FALSE))</f>
        <v>POURCENTAGE</v>
      </c>
      <c r="I144" s="29" t="str">
        <f>IF(VLOOKUP($A144,'B2B - Flux 1&amp;2 - UBL'!$A144:$R836,10,FALSE)=0,"",VLOOKUP($A144,'B2B - Flux 1&amp;2 - UBL'!$A144:$R836,10,FALSE))</f>
        <v/>
      </c>
      <c r="J144" s="29" t="str">
        <f>IF(VLOOKUP($A144,'B2B - Flux 1&amp;2 - UBL'!$A144:$R835,11,FALSE)=0,"",VLOOKUP($A144,'B2B - Flux 1&amp;2 - UBL'!$A144:$R835,11,FALSE))</f>
        <v/>
      </c>
      <c r="K144" s="57" t="str">
        <f>IF(VLOOKUP($A144,'B2B - Flux 1&amp;2 - UBL'!$A144:$R836,12,FALSE)=0,"",VLOOKUP($A144,'B2B - Flux 1&amp;2 - UBL'!$A144:$R836,12,FALSE))</f>
        <v/>
      </c>
      <c r="L144" s="27" t="str">
        <f>IF(VLOOKUP($A144,'B2B - Flux 1&amp;2 - UBL'!$A144:$R836,13,FALSE)=0,"",VLOOKUP($A144,'B2B - Flux 1&amp;2 - UBL'!$A144:$R836,13,FALSE))</f>
        <v>Taux de TVA, exprimé sous forme de pourcentage, applicable aux charges ou frais au niveau du document.</v>
      </c>
      <c r="M144" s="27" t="str">
        <f>IF(VLOOKUP($A144,'B2B - Flux 1&amp;2 - UBL'!$A144:$R836,14,FALSE)=0,"",VLOOKUP($A144,'B2B - Flux 1&amp;2 - UBL'!$A144:$R836,14,FALSE))</f>
        <v/>
      </c>
      <c r="N144" s="356" t="str">
        <f>IF(VLOOKUP($A144,'B2B - Flux 1&amp;2 - UBL'!$A144:$R836,15,FALSE)=0,"",VLOOKUP($A144,'B2B - Flux 1&amp;2 - UBL'!$A144:$R836,15,FALSE))</f>
        <v>X</v>
      </c>
      <c r="O144" s="356" t="str">
        <f>IF(VLOOKUP($A144,'B2B - Flux 1&amp;2 - UBL'!$A144:$R836,16,FALSE)=0,"",VLOOKUP($A144,'B2B - Flux 1&amp;2 - UBL'!$A144:$R836,16,FALSE))</f>
        <v>CIBLE</v>
      </c>
      <c r="P144" s="363" t="str">
        <f>IF(VLOOKUP($A144,'B2B - Flux 1&amp;2 - UBL'!$A144:$R836,17,FALSE)=0,"",VLOOKUP($A144,'B2B - Flux 1&amp;2 - UBL'!$A144:$R836,17,FALSE))</f>
        <v/>
      </c>
      <c r="Q144" s="363" t="str">
        <f>IF(VLOOKUP($A144,'B2B - Flux 1&amp;2 - UBL'!$A144:$R836,18,FALSE)=0,"",VLOOKUP($A144,'B2B - Flux 1&amp;2 - UBL'!$A144:$R836,18,FALSE))</f>
        <v/>
      </c>
      <c r="R144" s="27"/>
    </row>
    <row r="145" spans="1:18" ht="28.5">
      <c r="A145" s="36" t="s">
        <v>11890</v>
      </c>
      <c r="B145" s="30" t="s">
        <v>39</v>
      </c>
      <c r="C145" s="47"/>
      <c r="D145" s="256" t="s">
        <v>11893</v>
      </c>
      <c r="E145" s="257"/>
      <c r="F145" s="257"/>
      <c r="G145" s="283" t="s">
        <v>12370</v>
      </c>
      <c r="H145" s="49" t="str">
        <f>IF(VLOOKUP($A145,'B2B - Flux 1&amp;2 - UBL'!$A145:$R837,9,FALSE)=0,"",VLOOKUP($A145,'B2B - Flux 1&amp;2 - UBL'!$A145:$R837,9,FALSE))</f>
        <v>TEXTE</v>
      </c>
      <c r="I145" s="29">
        <f>IF(VLOOKUP($A145,'B2B - Flux 1&amp;2 - UBL'!$A145:$R837,10,FALSE)=0,"",VLOOKUP($A145,'B2B - Flux 1&amp;2 - UBL'!$A145:$R837,10,FALSE))</f>
        <v>100</v>
      </c>
      <c r="J145" s="29" t="str">
        <f>IF(VLOOKUP($A145,'B2B - Flux 1&amp;2 - UBL'!$A145:$R836,11,FALSE)=0,"",VLOOKUP($A145,'B2B - Flux 1&amp;2 - UBL'!$A145:$R836,11,FALSE))</f>
        <v/>
      </c>
      <c r="K145" s="57" t="str">
        <f>IF(VLOOKUP($A145,'B2B - Flux 1&amp;2 - UBL'!$A145:$R837,12,FALSE)=0,"",VLOOKUP($A145,'B2B - Flux 1&amp;2 - UBL'!$A145:$R837,12,FALSE))</f>
        <v/>
      </c>
      <c r="L145" s="27" t="str">
        <f>IF(VLOOKUP($A145,'B2B - Flux 1&amp;2 - UBL'!$A145:$R837,13,FALSE)=0,"",VLOOKUP($A145,'B2B - Flux 1&amp;2 - UBL'!$A145:$R837,13,FALSE))</f>
        <v>Motif des charges ou frais au niveau du document, exprimé sous forme de texte.</v>
      </c>
      <c r="M145" s="27" t="str">
        <f>IF(VLOOKUP($A145,'B2B - Flux 1&amp;2 - UBL'!$A145:$R837,14,FALSE)=0,"",VLOOKUP($A145,'B2B - Flux 1&amp;2 - UBL'!$A145:$R837,14,FALSE))</f>
        <v/>
      </c>
      <c r="N145" s="356" t="str">
        <f>IF(VLOOKUP($A145,'B2B - Flux 1&amp;2 - UBL'!$A145:$R837,15,FALSE)=0,"",VLOOKUP($A145,'B2B - Flux 1&amp;2 - UBL'!$A145:$R837,15,FALSE))</f>
        <v/>
      </c>
      <c r="O145" s="356" t="str">
        <f>IF(VLOOKUP($A145,'B2B - Flux 1&amp;2 - UBL'!$A145:$R837,16,FALSE)=0,"",VLOOKUP($A145,'B2B - Flux 1&amp;2 - UBL'!$A145:$R837,16,FALSE))</f>
        <v/>
      </c>
      <c r="P145" s="363" t="str">
        <f>IF(VLOOKUP($A145,'B2B - Flux 1&amp;2 - UBL'!$A145:$R837,17,FALSE)=0,"",VLOOKUP($A145,'B2B - Flux 1&amp;2 - UBL'!$A145:$R837,17,FALSE))</f>
        <v/>
      </c>
      <c r="Q145" s="363" t="str">
        <f>IF(VLOOKUP($A145,'B2B - Flux 1&amp;2 - UBL'!$A145:$R837,18,FALSE)=0,"",VLOOKUP($A145,'B2B - Flux 1&amp;2 - UBL'!$A145:$R837,18,FALSE))</f>
        <v/>
      </c>
      <c r="R145" s="27"/>
    </row>
    <row r="146" spans="1:18" ht="128.25">
      <c r="A146" s="36" t="s">
        <v>11891</v>
      </c>
      <c r="B146" s="30" t="s">
        <v>39</v>
      </c>
      <c r="C146" s="40"/>
      <c r="D146" s="256" t="s">
        <v>11894</v>
      </c>
      <c r="E146" s="257"/>
      <c r="F146" s="257"/>
      <c r="G146" s="283" t="s">
        <v>12371</v>
      </c>
      <c r="H146" s="49" t="str">
        <f>IF(VLOOKUP($A146,'B2B - Flux 1&amp;2 - UBL'!$A146:$R838,9,FALSE)=0,"",VLOOKUP($A146,'B2B - Flux 1&amp;2 - UBL'!$A146:$R838,9,FALSE))</f>
        <v>CODE</v>
      </c>
      <c r="I146" s="29">
        <f>IF(VLOOKUP($A146,'B2B - Flux 1&amp;2 - UBL'!$A146:$R838,10,FALSE)=0,"",VLOOKUP($A146,'B2B - Flux 1&amp;2 - UBL'!$A146:$R838,10,FALSE))</f>
        <v>3</v>
      </c>
      <c r="J146" s="29" t="str">
        <f>IF(VLOOKUP($A146,'B2B - Flux 1&amp;2 - UBL'!$A146:$R837,11,FALSE)=0,"",VLOOKUP($A146,'B2B - Flux 1&amp;2 - UBL'!$A146:$R837,11,FALSE))</f>
        <v>UNTDID 7161</v>
      </c>
      <c r="K146" s="57" t="str">
        <f>IF(VLOOKUP($A146,'B2B - Flux 1&amp;2 - UBL'!$A146:$R838,12,FALSE)=0,"",VLOOKUP($A146,'B2B - Flux 1&amp;2 - UBL'!$A146:$R838,12,FALSE))</f>
        <v>Seules les codes suivants seront acceptés:
AA = Remise pour publicité
ABL = Supplément emballage
ADR = Autres services
ADS = Commande d'une palette complète
ADT = Enlèvement
FC = Frais de transport
FI = Frais financiers
LA = Etiquetage</v>
      </c>
      <c r="L146" s="27" t="str">
        <f>IF(VLOOKUP($A146,'B2B - Flux 1&amp;2 - UBL'!$A146:$R838,13,FALSE)=0,"",VLOOKUP($A146,'B2B - Flux 1&amp;2 - UBL'!$A146:$R838,13,FALSE))</f>
        <v>Motif des charges ou frais au niveau du document, exprimé sous forme de code.</v>
      </c>
      <c r="M146" s="27" t="str">
        <f>IF(VLOOKUP($A146,'B2B - Flux 1&amp;2 - UBL'!$A146:$R838,14,FALSE)=0,"",VLOOKUP($A146,'B2B - Flux 1&amp;2 - UBL'!$A146:$R838,14,FALSE))</f>
        <v>Utiliser les entrées de la liste de codes UNTDID 7161 [6]. Le Code de motif des charges ou frais au niveau du document et le Motif des charges ou frais au niveau du document doivent indiquer le même motif de frais.</v>
      </c>
      <c r="N146" s="356" t="str">
        <f>IF(VLOOKUP($A146,'B2B - Flux 1&amp;2 - UBL'!$A146:$R838,15,FALSE)=0,"",VLOOKUP($A146,'B2B - Flux 1&amp;2 - UBL'!$A146:$R838,15,FALSE))</f>
        <v/>
      </c>
      <c r="O146" s="356" t="str">
        <f>IF(VLOOKUP($A146,'B2B - Flux 1&amp;2 - UBL'!$A146:$R838,16,FALSE)=0,"",VLOOKUP($A146,'B2B - Flux 1&amp;2 - UBL'!$A146:$R838,16,FALSE))</f>
        <v/>
      </c>
      <c r="P146" s="363" t="str">
        <f>IF(VLOOKUP($A146,'B2B - Flux 1&amp;2 - UBL'!$A146:$R838,17,FALSE)=0,"",VLOOKUP($A146,'B2B - Flux 1&amp;2 - UBL'!$A146:$R838,17,FALSE))</f>
        <v/>
      </c>
      <c r="Q146" s="363" t="str">
        <f>IF(VLOOKUP($A146,'B2B - Flux 1&amp;2 - UBL'!$A146:$R838,18,FALSE)=0,"",VLOOKUP($A146,'B2B - Flux 1&amp;2 - UBL'!$A146:$R838,18,FALSE))</f>
        <v/>
      </c>
      <c r="R146" s="27"/>
    </row>
    <row r="147" spans="1:18" ht="28.5">
      <c r="A147" s="23" t="s">
        <v>194</v>
      </c>
      <c r="B147" s="30" t="s">
        <v>22</v>
      </c>
      <c r="C147" s="251" t="s">
        <v>195</v>
      </c>
      <c r="D147" s="58"/>
      <c r="E147" s="58"/>
      <c r="F147" s="58"/>
      <c r="G147" s="283" t="s">
        <v>12372</v>
      </c>
      <c r="H147" s="237" t="str">
        <f>IF(VLOOKUP($A147,'B2B - Flux 1&amp;2 - UBL'!$A147:$R839,9,FALSE)=0,"",VLOOKUP($A147,'B2B - Flux 1&amp;2 - UBL'!$A147:$R839,9,FALSE))</f>
        <v/>
      </c>
      <c r="I147" s="333" t="str">
        <f>IF(VLOOKUP($A147,'B2B - Flux 1&amp;2 - UBL'!$A147:$R839,10,FALSE)=0,"",VLOOKUP($A147,'B2B - Flux 1&amp;2 - UBL'!$A147:$R839,10,FALSE))</f>
        <v/>
      </c>
      <c r="J147" s="29" t="str">
        <f>IF(VLOOKUP($A147,'B2B - Flux 1&amp;2 - UBL'!$A147:$R838,11,FALSE)=0,"",VLOOKUP($A147,'B2B - Flux 1&amp;2 - UBL'!$A147:$R838,11,FALSE))</f>
        <v/>
      </c>
      <c r="K147" s="333" t="str">
        <f>IF(VLOOKUP($A147,'B2B - Flux 1&amp;2 - UBL'!$A147:$R839,12,FALSE)=0,"",VLOOKUP($A147,'B2B - Flux 1&amp;2 - UBL'!$A147:$R839,12,FALSE))</f>
        <v/>
      </c>
      <c r="L147" s="351" t="str">
        <f>IF(VLOOKUP($A147,'B2B - Flux 1&amp;2 - UBL'!$A147:$R839,13,FALSE)=0,"",VLOOKUP($A147,'B2B - Flux 1&amp;2 - UBL'!$A147:$R839,13,FALSE))</f>
        <v>Groupe de termes métiers fournissant des informations sur les totaux monétaires de la Facture.</v>
      </c>
      <c r="M147" s="351" t="str">
        <f>IF(VLOOKUP($A147,'B2B - Flux 1&amp;2 - UBL'!$A147:$R839,14,FALSE)=0,"",VLOOKUP($A147,'B2B - Flux 1&amp;2 - UBL'!$A147:$R839,14,FALSE))</f>
        <v/>
      </c>
      <c r="N147" s="357" t="str">
        <f>IF(VLOOKUP($A147,'B2B - Flux 1&amp;2 - UBL'!$A147:$R839,15,FALSE)=0,"",VLOOKUP($A147,'B2B - Flux 1&amp;2 - UBL'!$A147:$R839,15,FALSE))</f>
        <v>X</v>
      </c>
      <c r="O147" s="357" t="str">
        <f>IF(VLOOKUP($A147,'B2B - Flux 1&amp;2 - UBL'!$A147:$R839,16,FALSE)=0,"",VLOOKUP($A147,'B2B - Flux 1&amp;2 - UBL'!$A147:$R839,16,FALSE))</f>
        <v>DEMARRAGE</v>
      </c>
      <c r="P147" s="365" t="str">
        <f>IF(VLOOKUP($A147,'B2B - Flux 1&amp;2 - UBL'!$A147:$R839,17,FALSE)=0,"",VLOOKUP($A147,'B2B - Flux 1&amp;2 - UBL'!$A147:$R839,17,FALSE))</f>
        <v/>
      </c>
      <c r="Q147" s="333" t="str">
        <f>IF(VLOOKUP($A147,'B2B - Flux 1&amp;2 - UBL'!$A147:$R839,18,FALSE)=0,"",VLOOKUP($A147,'B2B - Flux 1&amp;2 - UBL'!$A147:$R839,18,FALSE))</f>
        <v/>
      </c>
      <c r="R147" s="333"/>
    </row>
    <row r="148" spans="1:18" ht="42.75">
      <c r="A148" s="36" t="s">
        <v>11898</v>
      </c>
      <c r="B148" s="30" t="s">
        <v>22</v>
      </c>
      <c r="C148" s="245"/>
      <c r="D148" s="33" t="s">
        <v>11901</v>
      </c>
      <c r="E148" s="33"/>
      <c r="F148" s="33"/>
      <c r="G148" s="283" t="s">
        <v>12373</v>
      </c>
      <c r="H148" s="49" t="str">
        <f>IF(VLOOKUP($A148,'B2B - Flux 1&amp;2 - UBL'!$A148:$R840,9,FALSE)=0,"",VLOOKUP($A148,'B2B - Flux 1&amp;2 - UBL'!$A148:$R840,9,FALSE))</f>
        <v>MONTANT</v>
      </c>
      <c r="I148" s="29">
        <f>IF(VLOOKUP($A148,'B2B - Flux 1&amp;2 - UBL'!$A148:$R840,10,FALSE)=0,"",VLOOKUP($A148,'B2B - Flux 1&amp;2 - UBL'!$A148:$R840,10,FALSE))</f>
        <v>19.2</v>
      </c>
      <c r="J148" s="29" t="str">
        <f>IF(VLOOKUP($A148,'B2B - Flux 1&amp;2 - UBL'!$A148:$R839,11,FALSE)=0,"",VLOOKUP($A148,'B2B - Flux 1&amp;2 - UBL'!$A148:$R839,11,FALSE))</f>
        <v/>
      </c>
      <c r="K148" s="39" t="str">
        <f>IF(VLOOKUP($A148,'B2B - Flux 1&amp;2 - UBL'!$A148:$R840,12,FALSE)=0,"",VLOOKUP($A148,'B2B - Flux 1&amp;2 - UBL'!$A148:$R840,12,FALSE))</f>
        <v/>
      </c>
      <c r="L148" s="27" t="str">
        <f>IF(VLOOKUP($A148,'B2B - Flux 1&amp;2 - UBL'!$A148:$R840,13,FALSE)=0,"",VLOOKUP($A148,'B2B - Flux 1&amp;2 - UBL'!$A148:$R840,13,FALSE))</f>
        <v>Somme du montant net de toutes les lignes de la Facture.</v>
      </c>
      <c r="M148" s="27" t="str">
        <f>IF(VLOOKUP($A148,'B2B - Flux 1&amp;2 - UBL'!$A148:$R840,14,FALSE)=0,"",VLOOKUP($A148,'B2B - Flux 1&amp;2 - UBL'!$A148:$R840,14,FALSE))</f>
        <v/>
      </c>
      <c r="N148" s="356" t="str">
        <f>IF(VLOOKUP($A148,'B2B - Flux 1&amp;2 - UBL'!$A148:$R840,15,FALSE)=0,"",VLOOKUP($A148,'B2B - Flux 1&amp;2 - UBL'!$A148:$R840,15,FALSE))</f>
        <v/>
      </c>
      <c r="O148" s="356" t="str">
        <f>IF(VLOOKUP($A148,'B2B - Flux 1&amp;2 - UBL'!$A148:$R840,16,FALSE)=0,"",VLOOKUP($A148,'B2B - Flux 1&amp;2 - UBL'!$A148:$R840,16,FALSE))</f>
        <v/>
      </c>
      <c r="P148" s="363" t="str">
        <f>IF(VLOOKUP($A148,'B2B - Flux 1&amp;2 - UBL'!$A148:$R840,17,FALSE)=0,"",VLOOKUP($A148,'B2B - Flux 1&amp;2 - UBL'!$A148:$R840,17,FALSE))</f>
        <v>G1.13</v>
      </c>
      <c r="Q148" s="363" t="str">
        <f>IF(VLOOKUP($A148,'B2B - Flux 1&amp;2 - UBL'!$A148:$R840,18,FALSE)=0,"",VLOOKUP($A148,'B2B - Flux 1&amp;2 - UBL'!$A148:$R840,18,FALSE))</f>
        <v/>
      </c>
      <c r="R148" s="27"/>
    </row>
    <row r="149" spans="1:18" ht="42.75">
      <c r="A149" s="36" t="s">
        <v>11899</v>
      </c>
      <c r="B149" s="30" t="s">
        <v>39</v>
      </c>
      <c r="C149" s="245"/>
      <c r="D149" s="33" t="s">
        <v>11903</v>
      </c>
      <c r="E149" s="38"/>
      <c r="F149" s="38"/>
      <c r="G149" s="283" t="s">
        <v>12374</v>
      </c>
      <c r="H149" s="49" t="str">
        <f>IF(VLOOKUP($A149,'B2B - Flux 1&amp;2 - UBL'!$A149:$R841,9,FALSE)=0,"",VLOOKUP($A149,'B2B - Flux 1&amp;2 - UBL'!$A149:$R841,9,FALSE))</f>
        <v>MONTANT</v>
      </c>
      <c r="I149" s="29">
        <f>IF(VLOOKUP($A149,'B2B - Flux 1&amp;2 - UBL'!$A149:$R841,10,FALSE)=0,"",VLOOKUP($A149,'B2B - Flux 1&amp;2 - UBL'!$A149:$R841,10,FALSE))</f>
        <v>19.2</v>
      </c>
      <c r="J149" s="29" t="str">
        <f>IF(VLOOKUP($A149,'B2B - Flux 1&amp;2 - UBL'!$A149:$R840,11,FALSE)=0,"",VLOOKUP($A149,'B2B - Flux 1&amp;2 - UBL'!$A149:$R840,11,FALSE))</f>
        <v/>
      </c>
      <c r="K149" s="39" t="str">
        <f>IF(VLOOKUP($A149,'B2B - Flux 1&amp;2 - UBL'!$A149:$R841,12,FALSE)=0,"",VLOOKUP($A149,'B2B - Flux 1&amp;2 - UBL'!$A149:$R841,12,FALSE))</f>
        <v/>
      </c>
      <c r="L149" s="27" t="str">
        <f>IF(VLOOKUP($A149,'B2B - Flux 1&amp;2 - UBL'!$A149:$R841,13,FALSE)=0,"",VLOOKUP($A149,'B2B - Flux 1&amp;2 - UBL'!$A149:$R841,13,FALSE))</f>
        <v>Somme de toutes les remises au niveau du document de la Facture.</v>
      </c>
      <c r="M149" s="27" t="str">
        <f>IF(VLOOKUP($A149,'B2B - Flux 1&amp;2 - UBL'!$A149:$R841,14,FALSE)=0,"",VLOOKUP($A149,'B2B - Flux 1&amp;2 - UBL'!$A149:$R841,14,FALSE))</f>
        <v>Les remises appliquées au niveau des lignes sont incluses dans le Montant net de ligne de facture utilisé dans la Somme du montant net des lignes de facture.</v>
      </c>
      <c r="N149" s="356" t="str">
        <f>IF(VLOOKUP($A149,'B2B - Flux 1&amp;2 - UBL'!$A149:$R841,15,FALSE)=0,"",VLOOKUP($A149,'B2B - Flux 1&amp;2 - UBL'!$A149:$R841,15,FALSE))</f>
        <v/>
      </c>
      <c r="O149" s="356" t="str">
        <f>IF(VLOOKUP($A149,'B2B - Flux 1&amp;2 - UBL'!$A149:$R841,16,FALSE)=0,"",VLOOKUP($A149,'B2B - Flux 1&amp;2 - UBL'!$A149:$R841,16,FALSE))</f>
        <v/>
      </c>
      <c r="P149" s="363" t="str">
        <f>IF(VLOOKUP($A149,'B2B - Flux 1&amp;2 - UBL'!$A149:$R841,17,FALSE)=0,"",VLOOKUP($A149,'B2B - Flux 1&amp;2 - UBL'!$A149:$R841,17,FALSE))</f>
        <v>G1.13</v>
      </c>
      <c r="Q149" s="363" t="str">
        <f>IF(VLOOKUP($A149,'B2B - Flux 1&amp;2 - UBL'!$A149:$R841,18,FALSE)=0,"",VLOOKUP($A149,'B2B - Flux 1&amp;2 - UBL'!$A149:$R841,18,FALSE))</f>
        <v/>
      </c>
      <c r="R149" s="27"/>
    </row>
    <row r="150" spans="1:18" ht="42.75">
      <c r="A150" s="36" t="s">
        <v>11900</v>
      </c>
      <c r="B150" s="30" t="s">
        <v>39</v>
      </c>
      <c r="C150" s="245"/>
      <c r="D150" s="33" t="s">
        <v>11904</v>
      </c>
      <c r="E150" s="38"/>
      <c r="F150" s="38"/>
      <c r="G150" s="283" t="s">
        <v>12375</v>
      </c>
      <c r="H150" s="49" t="str">
        <f>IF(VLOOKUP($A150,'B2B - Flux 1&amp;2 - UBL'!$A150:$R842,9,FALSE)=0,"",VLOOKUP($A150,'B2B - Flux 1&amp;2 - UBL'!$A150:$R842,9,FALSE))</f>
        <v>MONTANT</v>
      </c>
      <c r="I150" s="29">
        <f>IF(VLOOKUP($A150,'B2B - Flux 1&amp;2 - UBL'!$A150:$R842,10,FALSE)=0,"",VLOOKUP($A150,'B2B - Flux 1&amp;2 - UBL'!$A150:$R842,10,FALSE))</f>
        <v>19.2</v>
      </c>
      <c r="J150" s="29" t="str">
        <f>IF(VLOOKUP($A150,'B2B - Flux 1&amp;2 - UBL'!$A150:$R841,11,FALSE)=0,"",VLOOKUP($A150,'B2B - Flux 1&amp;2 - UBL'!$A150:$R841,11,FALSE))</f>
        <v/>
      </c>
      <c r="K150" s="39" t="str">
        <f>IF(VLOOKUP($A150,'B2B - Flux 1&amp;2 - UBL'!$A150:$R842,12,FALSE)=0,"",VLOOKUP($A150,'B2B - Flux 1&amp;2 - UBL'!$A150:$R842,12,FALSE))</f>
        <v/>
      </c>
      <c r="L150" s="27" t="str">
        <f>IF(VLOOKUP($A150,'B2B - Flux 1&amp;2 - UBL'!$A150:$R842,13,FALSE)=0,"",VLOOKUP($A150,'B2B - Flux 1&amp;2 - UBL'!$A150:$R842,13,FALSE))</f>
        <v>Somme de toutes les charges ou frais au niveau du document de la Facture.</v>
      </c>
      <c r="M150" s="27" t="str">
        <f>IF(VLOOKUP($A150,'B2B - Flux 1&amp;2 - UBL'!$A150:$R842,14,FALSE)=0,"",VLOOKUP($A150,'B2B - Flux 1&amp;2 - UBL'!$A150:$R842,14,FALSE))</f>
        <v>Les frais appliqués au niveau des lignes sont inclus dans le Montant net de ligne de facture utilisé dans la Somme du montant net des lignes de facture.</v>
      </c>
      <c r="N150" s="356" t="str">
        <f>IF(VLOOKUP($A150,'B2B - Flux 1&amp;2 - UBL'!$A150:$R842,15,FALSE)=0,"",VLOOKUP($A150,'B2B - Flux 1&amp;2 - UBL'!$A150:$R842,15,FALSE))</f>
        <v/>
      </c>
      <c r="O150" s="356" t="str">
        <f>IF(VLOOKUP($A150,'B2B - Flux 1&amp;2 - UBL'!$A150:$R842,16,FALSE)=0,"",VLOOKUP($A150,'B2B - Flux 1&amp;2 - UBL'!$A150:$R842,16,FALSE))</f>
        <v/>
      </c>
      <c r="P150" s="363" t="str">
        <f>IF(VLOOKUP($A150,'B2B - Flux 1&amp;2 - UBL'!$A150:$R842,17,FALSE)=0,"",VLOOKUP($A150,'B2B - Flux 1&amp;2 - UBL'!$A150:$R842,17,FALSE))</f>
        <v>G1.13</v>
      </c>
      <c r="Q150" s="363" t="str">
        <f>IF(VLOOKUP($A150,'B2B - Flux 1&amp;2 - UBL'!$A150:$R842,18,FALSE)=0,"",VLOOKUP($A150,'B2B - Flux 1&amp;2 - UBL'!$A150:$R842,18,FALSE))</f>
        <v/>
      </c>
      <c r="R150" s="27"/>
    </row>
    <row r="151" spans="1:18" ht="57">
      <c r="A151" s="36" t="s">
        <v>196</v>
      </c>
      <c r="B151" s="30" t="s">
        <v>22</v>
      </c>
      <c r="C151" s="32"/>
      <c r="D151" s="33" t="s">
        <v>197</v>
      </c>
      <c r="E151" s="34"/>
      <c r="F151" s="34"/>
      <c r="G151" s="283" t="s">
        <v>12376</v>
      </c>
      <c r="H151" s="49" t="str">
        <f>IF(VLOOKUP($A151,'B2B - Flux 1&amp;2 - UBL'!$A151:$R843,9,FALSE)=0,"",VLOOKUP($A151,'B2B - Flux 1&amp;2 - UBL'!$A151:$R843,9,FALSE))</f>
        <v>MONTANT</v>
      </c>
      <c r="I151" s="29">
        <f>IF(VLOOKUP($A151,'B2B - Flux 1&amp;2 - UBL'!$A151:$R843,10,FALSE)=0,"",VLOOKUP($A151,'B2B - Flux 1&amp;2 - UBL'!$A151:$R843,10,FALSE))</f>
        <v>19.2</v>
      </c>
      <c r="J151" s="29" t="str">
        <f>IF(VLOOKUP($A151,'B2B - Flux 1&amp;2 - UBL'!$A151:$R842,11,FALSE)=0,"",VLOOKUP($A151,'B2B - Flux 1&amp;2 - UBL'!$A151:$R842,11,FALSE))</f>
        <v/>
      </c>
      <c r="K151" s="57" t="str">
        <f>IF(VLOOKUP($A151,'B2B - Flux 1&amp;2 - UBL'!$A151:$R843,12,FALSE)=0,"",VLOOKUP($A151,'B2B - Flux 1&amp;2 - UBL'!$A151:$R843,12,FALSE))</f>
        <v/>
      </c>
      <c r="L151" s="27" t="str">
        <f>IF(VLOOKUP($A151,'B2B - Flux 1&amp;2 - UBL'!$A151:$R843,13,FALSE)=0,"",VLOOKUP($A151,'B2B - Flux 1&amp;2 - UBL'!$A151:$R843,13,FALSE))</f>
        <v>Montant total de la Facture, sans la TVA.</v>
      </c>
      <c r="M151" s="27" t="str">
        <f>IF(VLOOKUP($A151,'B2B - Flux 1&amp;2 - UBL'!$A151:$R843,14,FALSE)=0,"",VLOOKUP($A151,'B2B - Flux 1&amp;2 - UBL'!$A151:$R843,14,FALSE))</f>
        <v>Le Montant total de la facture hors TVA correspond à la Somme du montant net des lignes de facture, moins la Somme des remises au niveau du document, plus la Somme des charges ou frais au niveau du document.</v>
      </c>
      <c r="N151" s="356" t="str">
        <f>IF(VLOOKUP($A151,'B2B - Flux 1&amp;2 - UBL'!$A151:$R843,15,FALSE)=0,"",VLOOKUP($A151,'B2B - Flux 1&amp;2 - UBL'!$A151:$R843,15,FALSE))</f>
        <v>X</v>
      </c>
      <c r="O151" s="356" t="str">
        <f>IF(VLOOKUP($A151,'B2B - Flux 1&amp;2 - UBL'!$A151:$R843,16,FALSE)=0,"",VLOOKUP($A151,'B2B - Flux 1&amp;2 - UBL'!$A151:$R843,16,FALSE))</f>
        <v>DEMARRAGE</v>
      </c>
      <c r="P151" s="363" t="str">
        <f>IF(VLOOKUP($A151,'B2B - Flux 1&amp;2 - UBL'!$A151:$R843,17,FALSE)=0,"",VLOOKUP($A151,'B2B - Flux 1&amp;2 - UBL'!$A151:$R843,17,FALSE))</f>
        <v>G1.13
G1.54</v>
      </c>
      <c r="Q151" s="363" t="str">
        <f>IF(VLOOKUP($A151,'B2B - Flux 1&amp;2 - UBL'!$A151:$R843,18,FALSE)=0,"",VLOOKUP($A151,'B2B - Flux 1&amp;2 - UBL'!$A151:$R843,18,FALSE))</f>
        <v/>
      </c>
      <c r="R151" s="27"/>
    </row>
    <row r="152" spans="1:18" ht="42.75">
      <c r="A152" s="36" t="s">
        <v>199</v>
      </c>
      <c r="B152" s="30" t="s">
        <v>39</v>
      </c>
      <c r="C152" s="32"/>
      <c r="D152" s="33" t="s">
        <v>200</v>
      </c>
      <c r="E152" s="34"/>
      <c r="F152" s="34"/>
      <c r="G152" s="283" t="s">
        <v>12377</v>
      </c>
      <c r="H152" s="49" t="str">
        <f>IF(VLOOKUP($A152,'B2B - Flux 1&amp;2 - UBL'!$A152:$R844,9,FALSE)=0,"",VLOOKUP($A152,'B2B - Flux 1&amp;2 - UBL'!$A152:$R844,9,FALSE))</f>
        <v>MONTANT</v>
      </c>
      <c r="I152" s="29">
        <f>IF(VLOOKUP($A152,'B2B - Flux 1&amp;2 - UBL'!$A152:$R844,10,FALSE)=0,"",VLOOKUP($A152,'B2B - Flux 1&amp;2 - UBL'!$A152:$R844,10,FALSE))</f>
        <v>19.2</v>
      </c>
      <c r="J152" s="29" t="str">
        <f>IF(VLOOKUP($A152,'B2B - Flux 1&amp;2 - UBL'!$A152:$R843,11,FALSE)=0,"",VLOOKUP($A152,'B2B - Flux 1&amp;2 - UBL'!$A152:$R843,11,FALSE))</f>
        <v/>
      </c>
      <c r="K152" s="57" t="str">
        <f>IF(VLOOKUP($A152,'B2B - Flux 1&amp;2 - UBL'!$A152:$R844,12,FALSE)=0,"",VLOOKUP($A152,'B2B - Flux 1&amp;2 - UBL'!$A152:$R844,12,FALSE))</f>
        <v/>
      </c>
      <c r="L152" s="27" t="str">
        <f>IF(VLOOKUP($A152,'B2B - Flux 1&amp;2 - UBL'!$A152:$R844,13,FALSE)=0,"",VLOOKUP($A152,'B2B - Flux 1&amp;2 - UBL'!$A152:$R844,13,FALSE))</f>
        <v>Montant total de la TVA de la Facture.</v>
      </c>
      <c r="M152" s="27" t="str">
        <f>IF(VLOOKUP($A152,'B2B - Flux 1&amp;2 - UBL'!$A152:$R844,14,FALSE)=0,"",VLOOKUP($A152,'B2B - Flux 1&amp;2 - UBL'!$A152:$R844,14,FALSE))</f>
        <v>Le Montant total de la facture TVA comprise correspond à la somme de tous les montants de TVA des différents types de TVA.</v>
      </c>
      <c r="N152" s="356" t="str">
        <f>IF(VLOOKUP($A152,'B2B - Flux 1&amp;2 - UBL'!$A152:$R844,15,FALSE)=0,"",VLOOKUP($A152,'B2B - Flux 1&amp;2 - UBL'!$A152:$R844,15,FALSE))</f>
        <v>X</v>
      </c>
      <c r="O152" s="356" t="str">
        <f>IF(VLOOKUP($A152,'B2B - Flux 1&amp;2 - UBL'!$A152:$R844,16,FALSE)=0,"",VLOOKUP($A152,'B2B - Flux 1&amp;2 - UBL'!$A152:$R844,16,FALSE))</f>
        <v>DEMARRAGE</v>
      </c>
      <c r="P152" s="363" t="str">
        <f>IF(VLOOKUP($A152,'B2B - Flux 1&amp;2 - UBL'!$A152:$R844,17,FALSE)=0,"",VLOOKUP($A152,'B2B - Flux 1&amp;2 - UBL'!$A152:$R844,17,FALSE))</f>
        <v>G1.13
G1.51
G1.53</v>
      </c>
      <c r="Q152" s="363" t="str">
        <f>IF(VLOOKUP($A152,'B2B - Flux 1&amp;2 - UBL'!$A152:$R844,18,FALSE)=0,"",VLOOKUP($A152,'B2B - Flux 1&amp;2 - UBL'!$A152:$R844,18,FALSE))</f>
        <v/>
      </c>
      <c r="R152" s="27"/>
    </row>
    <row r="153" spans="1:18" ht="114">
      <c r="A153" s="36" t="s">
        <v>11905</v>
      </c>
      <c r="B153" s="30" t="s">
        <v>39</v>
      </c>
      <c r="C153" s="32"/>
      <c r="D153" s="33" t="s">
        <v>11906</v>
      </c>
      <c r="E153" s="34"/>
      <c r="F153" s="34"/>
      <c r="G153" s="283" t="s">
        <v>12377</v>
      </c>
      <c r="H153" s="49" t="str">
        <f>IF(VLOOKUP($A153,'B2B - Flux 1&amp;2 - UBL'!$A153:$R845,9,FALSE)=0,"",VLOOKUP($A153,'B2B - Flux 1&amp;2 - UBL'!$A153:$R845,9,FALSE))</f>
        <v>MONTANT</v>
      </c>
      <c r="I153" s="29">
        <f>IF(VLOOKUP($A153,'B2B - Flux 1&amp;2 - UBL'!$A153:$R845,10,FALSE)=0,"",VLOOKUP($A153,'B2B - Flux 1&amp;2 - UBL'!$A153:$R845,10,FALSE))</f>
        <v>19.2</v>
      </c>
      <c r="J153" s="29" t="str">
        <f>IF(VLOOKUP($A153,'B2B - Flux 1&amp;2 - UBL'!$A153:$R844,11,FALSE)=0,"",VLOOKUP($A153,'B2B - Flux 1&amp;2 - UBL'!$A153:$R844,11,FALSE))</f>
        <v/>
      </c>
      <c r="K153" s="57" t="str">
        <f>IF(VLOOKUP($A153,'B2B - Flux 1&amp;2 - UBL'!$A153:$R845,12,FALSE)=0,"",VLOOKUP($A153,'B2B - Flux 1&amp;2 - UBL'!$A153:$R845,12,FALSE))</f>
        <v/>
      </c>
      <c r="L153" s="27" t="str">
        <f>IF(VLOOKUP($A153,'B2B - Flux 1&amp;2 - UBL'!$A153:$R845,13,FALSE)=0,"",VLOOKUP($A153,'B2B - Flux 1&amp;2 - UBL'!$A153:$R845,13,FALSE))</f>
        <v>Montant total de la TVA exprimé dans la devise de comptabilisation acceptée ou exigée dans le pays du Vendeur.</v>
      </c>
      <c r="M153" s="27" t="str">
        <f>IF(VLOOKUP($A153,'B2B - Flux 1&amp;2 - UBL'!$A153:$R845,14,FALSE)=0,"",VLOOKUP($A153,'B2B - Flux 1&amp;2 - UBL'!$A153:$R845,14,FALSE))</f>
        <v>Doit être utilisé lorsque la Devise de comptabilisation de la TVA diffère du Code de devise de facturation.
La Devise de comptabilisation de la TVA n'est pas utilisée dans le calcul des totaux de la Facture.
Les listes de devises valides sont enregistrées auprès de l'Agence de maintenance de la norme ISO 4217 « Codes pour la représentation des monnaies et types de fonds ». Il est recommandé d'utiliser la représentation alpha-3.</v>
      </c>
      <c r="N153" s="356" t="str">
        <f>IF(VLOOKUP($A153,'B2B - Flux 1&amp;2 - UBL'!$A153:$R845,15,FALSE)=0,"",VLOOKUP($A153,'B2B - Flux 1&amp;2 - UBL'!$A153:$R845,15,FALSE))</f>
        <v>X</v>
      </c>
      <c r="O153" s="356" t="str">
        <f>IF(VLOOKUP($A153,'B2B - Flux 1&amp;2 - UBL'!$A153:$R845,16,FALSE)=0,"",VLOOKUP($A153,'B2B - Flux 1&amp;2 - UBL'!$A153:$R845,16,FALSE))</f>
        <v>DEMARRAGE</v>
      </c>
      <c r="P153" s="363" t="str">
        <f>IF(VLOOKUP($A153,'B2B - Flux 1&amp;2 - UBL'!$A153:$R845,17,FALSE)=0,"",VLOOKUP($A153,'B2B - Flux 1&amp;2 - UBL'!$A153:$R845,17,FALSE))</f>
        <v>G1.13</v>
      </c>
      <c r="Q153" s="363" t="str">
        <f>IF(VLOOKUP($A153,'B2B - Flux 1&amp;2 - UBL'!$A153:$R845,18,FALSE)=0,"",VLOOKUP($A153,'B2B - Flux 1&amp;2 - UBL'!$A153:$R845,18,FALSE))</f>
        <v/>
      </c>
      <c r="R153" s="27"/>
    </row>
    <row r="154" spans="1:18" ht="71.25">
      <c r="A154" s="36" t="s">
        <v>202</v>
      </c>
      <c r="B154" s="30" t="s">
        <v>22</v>
      </c>
      <c r="C154" s="32"/>
      <c r="D154" s="33" t="s">
        <v>203</v>
      </c>
      <c r="E154" s="34"/>
      <c r="F154" s="34"/>
      <c r="G154" s="283" t="s">
        <v>12378</v>
      </c>
      <c r="H154" s="49" t="str">
        <f>IF(VLOOKUP($A154,'B2B - Flux 1&amp;2 - UBL'!$A154:$R846,9,FALSE)=0,"",VLOOKUP($A154,'B2B - Flux 1&amp;2 - UBL'!$A154:$R846,9,FALSE))</f>
        <v>MONTANT</v>
      </c>
      <c r="I154" s="29">
        <f>IF(VLOOKUP($A154,'B2B - Flux 1&amp;2 - UBL'!$A154:$R846,10,FALSE)=0,"",VLOOKUP($A154,'B2B - Flux 1&amp;2 - UBL'!$A154:$R846,10,FALSE))</f>
        <v>19.2</v>
      </c>
      <c r="J154" s="29" t="str">
        <f>IF(VLOOKUP($A154,'B2B - Flux 1&amp;2 - UBL'!$A154:$R845,11,FALSE)=0,"",VLOOKUP($A154,'B2B - Flux 1&amp;2 - UBL'!$A154:$R845,11,FALSE))</f>
        <v/>
      </c>
      <c r="K154" s="39" t="str">
        <f>IF(VLOOKUP($A154,'B2B - Flux 1&amp;2 - UBL'!$A154:$R846,12,FALSE)=0,"",VLOOKUP($A154,'B2B - Flux 1&amp;2 - UBL'!$A154:$R846,12,FALSE))</f>
        <v/>
      </c>
      <c r="L154" s="27" t="str">
        <f>IF(VLOOKUP($A154,'B2B - Flux 1&amp;2 - UBL'!$A154:$R846,13,FALSE)=0,"",VLOOKUP($A154,'B2B - Flux 1&amp;2 - UBL'!$A154:$R846,13,FALSE))</f>
        <v>Montant total de la Facture, avec la TVA.</v>
      </c>
      <c r="M154" s="27" t="str">
        <f>IF(VLOOKUP($A154,'B2B - Flux 1&amp;2 - UBL'!$A154:$R846,14,FALSE)=0,"",VLOOKUP($A154,'B2B - Flux 1&amp;2 - UBL'!$A154:$R846,14,FALSE))</f>
        <v>Le Montant total de la facture avec TVA comprise correspond au Montant total de la facture hors TVA auquel s'ajoute le Montant total de la facture TVA comprise. Le Montant total de la facture avec TVA comprise doit être supérieur ou égal à zéro.</v>
      </c>
      <c r="N154" s="356" t="str">
        <f>IF(VLOOKUP($A154,'B2B - Flux 1&amp;2 - UBL'!$A154:$R846,15,FALSE)=0,"",VLOOKUP($A154,'B2B - Flux 1&amp;2 - UBL'!$A154:$R846,15,FALSE))</f>
        <v/>
      </c>
      <c r="O154" s="356" t="str">
        <f>IF(VLOOKUP($A154,'B2B - Flux 1&amp;2 - UBL'!$A154:$R846,16,FALSE)=0,"",VLOOKUP($A154,'B2B - Flux 1&amp;2 - UBL'!$A154:$R846,16,FALSE))</f>
        <v/>
      </c>
      <c r="P154" s="363" t="str">
        <f>IF(VLOOKUP($A154,'B2B - Flux 1&amp;2 - UBL'!$A154:$R846,17,FALSE)=0,"",VLOOKUP($A154,'B2B - Flux 1&amp;2 - UBL'!$A154:$R846,17,FALSE))</f>
        <v>G1.13</v>
      </c>
      <c r="Q154" s="363" t="str">
        <f>IF(VLOOKUP($A154,'B2B - Flux 1&amp;2 - UBL'!$A154:$R846,18,FALSE)=0,"",VLOOKUP($A154,'B2B - Flux 1&amp;2 - UBL'!$A154:$R846,18,FALSE))</f>
        <v/>
      </c>
      <c r="R154" s="27"/>
    </row>
    <row r="155" spans="1:18" ht="42.75">
      <c r="A155" s="36" t="s">
        <v>11907</v>
      </c>
      <c r="B155" s="30" t="s">
        <v>39</v>
      </c>
      <c r="C155" s="32"/>
      <c r="D155" s="33" t="s">
        <v>11910</v>
      </c>
      <c r="E155" s="38"/>
      <c r="F155" s="34"/>
      <c r="G155" s="283" t="s">
        <v>12379</v>
      </c>
      <c r="H155" s="49" t="str">
        <f>IF(VLOOKUP($A155,'B2B - Flux 1&amp;2 - UBL'!$A155:$R847,9,FALSE)=0,"",VLOOKUP($A155,'B2B - Flux 1&amp;2 - UBL'!$A155:$R847,9,FALSE))</f>
        <v>MONTANT</v>
      </c>
      <c r="I155" s="29">
        <f>IF(VLOOKUP($A155,'B2B - Flux 1&amp;2 - UBL'!$A155:$R847,10,FALSE)=0,"",VLOOKUP($A155,'B2B - Flux 1&amp;2 - UBL'!$A155:$R847,10,FALSE))</f>
        <v>19.2</v>
      </c>
      <c r="J155" s="29" t="str">
        <f>IF(VLOOKUP($A155,'B2B - Flux 1&amp;2 - UBL'!$A155:$R846,11,FALSE)=0,"",VLOOKUP($A155,'B2B - Flux 1&amp;2 - UBL'!$A155:$R846,11,FALSE))</f>
        <v/>
      </c>
      <c r="K155" s="39" t="str">
        <f>IF(VLOOKUP($A155,'B2B - Flux 1&amp;2 - UBL'!$A155:$R847,12,FALSE)=0,"",VLOOKUP($A155,'B2B - Flux 1&amp;2 - UBL'!$A155:$R847,12,FALSE))</f>
        <v/>
      </c>
      <c r="L155" s="27" t="str">
        <f>IF(VLOOKUP($A155,'B2B - Flux 1&amp;2 - UBL'!$A155:$R847,13,FALSE)=0,"",VLOOKUP($A155,'B2B - Flux 1&amp;2 - UBL'!$A155:$R847,13,FALSE))</f>
        <v>Somme des montants qui ont été payés par anticipation.</v>
      </c>
      <c r="M155" s="27" t="str">
        <f>IF(VLOOKUP($A155,'B2B - Flux 1&amp;2 - UBL'!$A155:$R847,14,FALSE)=0,"",VLOOKUP($A155,'B2B - Flux 1&amp;2 - UBL'!$A155:$R847,14,FALSE))</f>
        <v>Ce montant est soustrait du montant total de la facture avec la TVA pour calculer le montant dû pour le paiement.</v>
      </c>
      <c r="N155" s="356" t="str">
        <f>IF(VLOOKUP($A155,'B2B - Flux 1&amp;2 - UBL'!$A155:$R847,15,FALSE)=0,"",VLOOKUP($A155,'B2B - Flux 1&amp;2 - UBL'!$A155:$R847,15,FALSE))</f>
        <v/>
      </c>
      <c r="O155" s="356" t="str">
        <f>IF(VLOOKUP($A155,'B2B - Flux 1&amp;2 - UBL'!$A155:$R847,16,FALSE)=0,"",VLOOKUP($A155,'B2B - Flux 1&amp;2 - UBL'!$A155:$R847,16,FALSE))</f>
        <v/>
      </c>
      <c r="P155" s="363" t="str">
        <f>IF(VLOOKUP($A155,'B2B - Flux 1&amp;2 - UBL'!$A155:$R847,17,FALSE)=0,"",VLOOKUP($A155,'B2B - Flux 1&amp;2 - UBL'!$A155:$R847,17,FALSE))</f>
        <v>G1.13</v>
      </c>
      <c r="Q155" s="363" t="str">
        <f>IF(VLOOKUP($A155,'B2B - Flux 1&amp;2 - UBL'!$A155:$R847,18,FALSE)=0,"",VLOOKUP($A155,'B2B - Flux 1&amp;2 - UBL'!$A155:$R847,18,FALSE))</f>
        <v/>
      </c>
      <c r="R155" s="27"/>
    </row>
    <row r="156" spans="1:18" ht="42.75">
      <c r="A156" s="36" t="s">
        <v>11908</v>
      </c>
      <c r="B156" s="30" t="s">
        <v>39</v>
      </c>
      <c r="C156" s="32"/>
      <c r="D156" s="33" t="s">
        <v>11911</v>
      </c>
      <c r="E156" s="38"/>
      <c r="F156" s="34"/>
      <c r="G156" s="283" t="s">
        <v>12380</v>
      </c>
      <c r="H156" s="49" t="str">
        <f>IF(VLOOKUP($A156,'B2B - Flux 1&amp;2 - UBL'!$A156:$R848,9,FALSE)=0,"",VLOOKUP($A156,'B2B - Flux 1&amp;2 - UBL'!$A156:$R848,9,FALSE))</f>
        <v>MONTANT</v>
      </c>
      <c r="I156" s="29">
        <f>IF(VLOOKUP($A156,'B2B - Flux 1&amp;2 - UBL'!$A156:$R848,10,FALSE)=0,"",VLOOKUP($A156,'B2B - Flux 1&amp;2 - UBL'!$A156:$R848,10,FALSE))</f>
        <v>19.2</v>
      </c>
      <c r="J156" s="29" t="str">
        <f>IF(VLOOKUP($A156,'B2B - Flux 1&amp;2 - UBL'!$A156:$R847,11,FALSE)=0,"",VLOOKUP($A156,'B2B - Flux 1&amp;2 - UBL'!$A156:$R847,11,FALSE))</f>
        <v/>
      </c>
      <c r="K156" s="39" t="str">
        <f>IF(VLOOKUP($A156,'B2B - Flux 1&amp;2 - UBL'!$A156:$R848,12,FALSE)=0,"",VLOOKUP($A156,'B2B - Flux 1&amp;2 - UBL'!$A156:$R848,12,FALSE))</f>
        <v/>
      </c>
      <c r="L156" s="27" t="str">
        <f>IF(VLOOKUP($A156,'B2B - Flux 1&amp;2 - UBL'!$A156:$R848,13,FALSE)=0,"",VLOOKUP($A156,'B2B - Flux 1&amp;2 - UBL'!$A156:$R848,13,FALSE))</f>
        <v>Montant à ajouter au montant total de la facture pour arrondir le montant à payer.</v>
      </c>
      <c r="M156" s="27" t="str">
        <f>IF(VLOOKUP($A156,'B2B - Flux 1&amp;2 - UBL'!$A156:$R848,14,FALSE)=0,"",VLOOKUP($A156,'B2B - Flux 1&amp;2 - UBL'!$A156:$R848,14,FALSE))</f>
        <v/>
      </c>
      <c r="N156" s="356" t="str">
        <f>IF(VLOOKUP($A156,'B2B - Flux 1&amp;2 - UBL'!$A156:$R848,15,FALSE)=0,"",VLOOKUP($A156,'B2B - Flux 1&amp;2 - UBL'!$A156:$R848,15,FALSE))</f>
        <v/>
      </c>
      <c r="O156" s="356" t="str">
        <f>IF(VLOOKUP($A156,'B2B - Flux 1&amp;2 - UBL'!$A156:$R848,16,FALSE)=0,"",VLOOKUP($A156,'B2B - Flux 1&amp;2 - UBL'!$A156:$R848,16,FALSE))</f>
        <v/>
      </c>
      <c r="P156" s="363" t="str">
        <f>IF(VLOOKUP($A156,'B2B - Flux 1&amp;2 - UBL'!$A156:$R848,17,FALSE)=0,"",VLOOKUP($A156,'B2B - Flux 1&amp;2 - UBL'!$A156:$R848,17,FALSE))</f>
        <v>G1.13</v>
      </c>
      <c r="Q156" s="363" t="str">
        <f>IF(VLOOKUP($A156,'B2B - Flux 1&amp;2 - UBL'!$A156:$R848,18,FALSE)=0,"",VLOOKUP($A156,'B2B - Flux 1&amp;2 - UBL'!$A156:$R848,18,FALSE))</f>
        <v/>
      </c>
      <c r="R156" s="27"/>
    </row>
    <row r="157" spans="1:18" ht="71.25">
      <c r="A157" s="36" t="s">
        <v>11909</v>
      </c>
      <c r="B157" s="30" t="s">
        <v>22</v>
      </c>
      <c r="C157" s="40"/>
      <c r="D157" s="33" t="s">
        <v>11912</v>
      </c>
      <c r="E157" s="38"/>
      <c r="F157" s="34"/>
      <c r="G157" s="283" t="s">
        <v>12381</v>
      </c>
      <c r="H157" s="49" t="str">
        <f>IF(VLOOKUP($A157,'B2B - Flux 1&amp;2 - UBL'!$A157:$R849,9,FALSE)=0,"",VLOOKUP($A157,'B2B - Flux 1&amp;2 - UBL'!$A157:$R849,9,FALSE))</f>
        <v>MONTANT</v>
      </c>
      <c r="I157" s="29">
        <f>IF(VLOOKUP($A157,'B2B - Flux 1&amp;2 - UBL'!$A157:$R849,10,FALSE)=0,"",VLOOKUP($A157,'B2B - Flux 1&amp;2 - UBL'!$A157:$R849,10,FALSE))</f>
        <v>19.2</v>
      </c>
      <c r="J157" s="29" t="str">
        <f>IF(VLOOKUP($A157,'B2B - Flux 1&amp;2 - UBL'!$A157:$R848,11,FALSE)=0,"",VLOOKUP($A157,'B2B - Flux 1&amp;2 - UBL'!$A157:$R848,11,FALSE))</f>
        <v/>
      </c>
      <c r="K157" s="39" t="str">
        <f>IF(VLOOKUP($A157,'B2B - Flux 1&amp;2 - UBL'!$A157:$R849,12,FALSE)=0,"",VLOOKUP($A157,'B2B - Flux 1&amp;2 - UBL'!$A157:$R849,12,FALSE))</f>
        <v/>
      </c>
      <c r="L157" s="27" t="str">
        <f>IF(VLOOKUP($A157,'B2B - Flux 1&amp;2 - UBL'!$A157:$R849,13,FALSE)=0,"",VLOOKUP($A157,'B2B - Flux 1&amp;2 - UBL'!$A157:$R849,13,FALSE))</f>
        <v>Encours dont le paiement est demandé.</v>
      </c>
      <c r="M157" s="27" t="str">
        <f>IF(VLOOKUP($A157,'B2B - Flux 1&amp;2 - UBL'!$A157:$R849,14,FALSE)=0,"",VLOOKUP($A157,'B2B - Flux 1&amp;2 - UBL'!$A157:$R849,14,FALSE))</f>
        <v>Ce montant correspond au Montant total de la facture avec TVA comprise, moins le Montant payé qui a été payé par anticipation. Ce montant est égal à zéro si la Facture a été entièrement payée. Il est négatif si le Montant payé est supérieur au Montant total de la facture avec TVA comprise.</v>
      </c>
      <c r="N157" s="356" t="str">
        <f>IF(VLOOKUP($A157,'B2B - Flux 1&amp;2 - UBL'!$A157:$R849,15,FALSE)=0,"",VLOOKUP($A157,'B2B - Flux 1&amp;2 - UBL'!$A157:$R849,15,FALSE))</f>
        <v/>
      </c>
      <c r="O157" s="356" t="str">
        <f>IF(VLOOKUP($A157,'B2B - Flux 1&amp;2 - UBL'!$A157:$R849,16,FALSE)=0,"",VLOOKUP($A157,'B2B - Flux 1&amp;2 - UBL'!$A157:$R849,16,FALSE))</f>
        <v/>
      </c>
      <c r="P157" s="363" t="str">
        <f>IF(VLOOKUP($A157,'B2B - Flux 1&amp;2 - UBL'!$A157:$R849,17,FALSE)=0,"",VLOOKUP($A157,'B2B - Flux 1&amp;2 - UBL'!$A157:$R849,17,FALSE))</f>
        <v xml:space="preserve">G1.13
G1.33 </v>
      </c>
      <c r="Q157" s="363" t="str">
        <f>IF(VLOOKUP($A157,'B2B - Flux 1&amp;2 - UBL'!$A157:$R849,18,FALSE)=0,"",VLOOKUP($A157,'B2B - Flux 1&amp;2 - UBL'!$A157:$R849,18,FALSE))</f>
        <v/>
      </c>
      <c r="R157" s="27"/>
    </row>
    <row r="158" spans="1:18" ht="28.5">
      <c r="A158" s="23" t="s">
        <v>205</v>
      </c>
      <c r="B158" s="30" t="s">
        <v>22</v>
      </c>
      <c r="C158" s="251" t="s">
        <v>206</v>
      </c>
      <c r="D158" s="58"/>
      <c r="E158" s="58"/>
      <c r="F158" s="58"/>
      <c r="G158" s="283" t="s">
        <v>12382</v>
      </c>
      <c r="H158" s="237" t="str">
        <f>IF(VLOOKUP($A158,'B2B - Flux 1&amp;2 - UBL'!$A158:$R850,9,FALSE)=0,"",VLOOKUP($A158,'B2B - Flux 1&amp;2 - UBL'!$A158:$R850,9,FALSE))</f>
        <v/>
      </c>
      <c r="I158" s="333" t="str">
        <f>IF(VLOOKUP($A158,'B2B - Flux 1&amp;2 - UBL'!$A158:$R850,10,FALSE)=0,"",VLOOKUP($A158,'B2B - Flux 1&amp;2 - UBL'!$A158:$R850,10,FALSE))</f>
        <v/>
      </c>
      <c r="J158" s="29" t="str">
        <f>IF(VLOOKUP($A158,'B2B - Flux 1&amp;2 - UBL'!$A158:$R849,11,FALSE)=0,"",VLOOKUP($A158,'B2B - Flux 1&amp;2 - UBL'!$A158:$R849,11,FALSE))</f>
        <v/>
      </c>
      <c r="K158" s="333" t="str">
        <f>IF(VLOOKUP($A158,'B2B - Flux 1&amp;2 - UBL'!$A158:$R850,12,FALSE)=0,"",VLOOKUP($A158,'B2B - Flux 1&amp;2 - UBL'!$A158:$R850,12,FALSE))</f>
        <v/>
      </c>
      <c r="L158" s="351" t="str">
        <f>IF(VLOOKUP($A158,'B2B - Flux 1&amp;2 - UBL'!$A158:$R850,13,FALSE)=0,"",VLOOKUP($A158,'B2B - Flux 1&amp;2 - UBL'!$A158:$R850,13,FALSE))</f>
        <v>Groupe de termes métiers fournissant des informations sur la répartition de la TVA par types.</v>
      </c>
      <c r="M158" s="351" t="str">
        <f>IF(VLOOKUP($A158,'B2B - Flux 1&amp;2 - UBL'!$A158:$R850,14,FALSE)=0,"",VLOOKUP($A158,'B2B - Flux 1&amp;2 - UBL'!$A158:$R850,14,FALSE))</f>
        <v/>
      </c>
      <c r="N158" s="357" t="str">
        <f>IF(VLOOKUP($A158,'B2B - Flux 1&amp;2 - UBL'!$A158:$R850,15,FALSE)=0,"",VLOOKUP($A158,'B2B - Flux 1&amp;2 - UBL'!$A158:$R850,15,FALSE))</f>
        <v>X</v>
      </c>
      <c r="O158" s="357" t="str">
        <f>IF(VLOOKUP($A158,'B2B - Flux 1&amp;2 - UBL'!$A158:$R850,16,FALSE)=0,"",VLOOKUP($A158,'B2B - Flux 1&amp;2 - UBL'!$A158:$R850,16,FALSE))</f>
        <v>DEMARRAGE</v>
      </c>
      <c r="P158" s="365" t="str">
        <f>IF(VLOOKUP($A158,'B2B - Flux 1&amp;2 - UBL'!$A158:$R850,17,FALSE)=0,"",VLOOKUP($A158,'B2B - Flux 1&amp;2 - UBL'!$A158:$R850,17,FALSE))</f>
        <v>G1.56</v>
      </c>
      <c r="Q158" s="333" t="str">
        <f>IF(VLOOKUP($A158,'B2B - Flux 1&amp;2 - UBL'!$A158:$R850,18,FALSE)=0,"",VLOOKUP($A158,'B2B - Flux 1&amp;2 - UBL'!$A158:$R850,18,FALSE))</f>
        <v/>
      </c>
      <c r="R158" s="333"/>
    </row>
    <row r="159" spans="1:18" ht="57">
      <c r="A159" s="36" t="s">
        <v>207</v>
      </c>
      <c r="B159" s="30" t="s">
        <v>22</v>
      </c>
      <c r="C159" s="32"/>
      <c r="D159" s="33" t="s">
        <v>208</v>
      </c>
      <c r="E159" s="33"/>
      <c r="F159" s="34"/>
      <c r="G159" s="283" t="s">
        <v>12383</v>
      </c>
      <c r="H159" s="49" t="str">
        <f>IF(VLOOKUP($A159,'B2B - Flux 1&amp;2 - UBL'!$A159:$R851,9,FALSE)=0,"",VLOOKUP($A159,'B2B - Flux 1&amp;2 - UBL'!$A159:$R851,9,FALSE))</f>
        <v>MONTANT</v>
      </c>
      <c r="I159" s="29">
        <f>IF(VLOOKUP($A159,'B2B - Flux 1&amp;2 - UBL'!$A159:$R851,10,FALSE)=0,"",VLOOKUP($A159,'B2B - Flux 1&amp;2 - UBL'!$A159:$R851,10,FALSE))</f>
        <v>19.2</v>
      </c>
      <c r="J159" s="29" t="str">
        <f>IF(VLOOKUP($A159,'B2B - Flux 1&amp;2 - UBL'!$A159:$R850,11,FALSE)=0,"",VLOOKUP($A159,'B2B - Flux 1&amp;2 - UBL'!$A159:$R850,11,FALSE))</f>
        <v/>
      </c>
      <c r="K159" s="39" t="str">
        <f>IF(VLOOKUP($A159,'B2B - Flux 1&amp;2 - UBL'!$A159:$R851,12,FALSE)=0,"",VLOOKUP($A159,'B2B - Flux 1&amp;2 - UBL'!$A159:$R851,12,FALSE))</f>
        <v/>
      </c>
      <c r="L159" s="27" t="str">
        <f>IF(VLOOKUP($A159,'B2B - Flux 1&amp;2 - UBL'!$A159:$R851,13,FALSE)=0,"",VLOOKUP($A159,'B2B - Flux 1&amp;2 - UBL'!$A159:$R851,13,FALSE))</f>
        <v>Somme de tous les montants imposables assujettis à un code et à un taux de type de TVA spécifiques (si le Taux de type de TVA est applicable).</v>
      </c>
      <c r="M159" s="27" t="str">
        <f>IF(VLOOKUP($A159,'B2B - Flux 1&amp;2 - UBL'!$A159:$R851,14,FALSE)=0,"",VLOOKUP($A159,'B2B - Flux 1&amp;2 - UBL'!$A159:$R851,14,FALSE))</f>
        <v>Somme du montant net des lignes de facture, moins les remises plus les charges ou frais au niveau du document qui sont assujettis à un code et à un taux de type de TVA spécifiques (si le Taux de type de TVA est applicable).</v>
      </c>
      <c r="N159" s="356" t="str">
        <f>IF(VLOOKUP($A159,'B2B - Flux 1&amp;2 - UBL'!$A159:$R851,15,FALSE)=0,"",VLOOKUP($A159,'B2B - Flux 1&amp;2 - UBL'!$A159:$R851,15,FALSE))</f>
        <v>X</v>
      </c>
      <c r="O159" s="356" t="str">
        <f>IF(VLOOKUP($A159,'B2B - Flux 1&amp;2 - UBL'!$A159:$R851,16,FALSE)=0,"",VLOOKUP($A159,'B2B - Flux 1&amp;2 - UBL'!$A159:$R851,16,FALSE))</f>
        <v>DEMARRAGE</v>
      </c>
      <c r="P159" s="363" t="str">
        <f>IF(VLOOKUP($A159,'B2B - Flux 1&amp;2 - UBL'!$A159:$R851,17,FALSE)=0,"",VLOOKUP($A159,'B2B - Flux 1&amp;2 - UBL'!$A159:$R851,17,FALSE))</f>
        <v>G1.13
G1.54</v>
      </c>
      <c r="Q159" s="363" t="str">
        <f>IF(VLOOKUP($A159,'B2B - Flux 1&amp;2 - UBL'!$A159:$R851,18,FALSE)=0,"",VLOOKUP($A159,'B2B - Flux 1&amp;2 - UBL'!$A159:$R851,18,FALSE))</f>
        <v/>
      </c>
      <c r="R159" s="27"/>
    </row>
    <row r="160" spans="1:18" ht="42.75">
      <c r="A160" s="36" t="s">
        <v>209</v>
      </c>
      <c r="B160" s="30" t="s">
        <v>22</v>
      </c>
      <c r="C160" s="32"/>
      <c r="D160" s="33" t="s">
        <v>210</v>
      </c>
      <c r="E160" s="33"/>
      <c r="F160" s="34"/>
      <c r="G160" s="283" t="s">
        <v>12384</v>
      </c>
      <c r="H160" s="49" t="str">
        <f>IF(VLOOKUP($A160,'B2B - Flux 1&amp;2 - UBL'!$A160:$R852,9,FALSE)=0,"",VLOOKUP($A160,'B2B - Flux 1&amp;2 - UBL'!$A160:$R852,9,FALSE))</f>
        <v>MONTANT</v>
      </c>
      <c r="I160" s="29">
        <f>IF(VLOOKUP($A160,'B2B - Flux 1&amp;2 - UBL'!$A160:$R852,10,FALSE)=0,"",VLOOKUP($A160,'B2B - Flux 1&amp;2 - UBL'!$A160:$R852,10,FALSE))</f>
        <v>19.2</v>
      </c>
      <c r="J160" s="29" t="str">
        <f>IF(VLOOKUP($A160,'B2B - Flux 1&amp;2 - UBL'!$A160:$R851,11,FALSE)=0,"",VLOOKUP($A160,'B2B - Flux 1&amp;2 - UBL'!$A160:$R851,11,FALSE))</f>
        <v/>
      </c>
      <c r="K160" s="39" t="str">
        <f>IF(VLOOKUP($A160,'B2B - Flux 1&amp;2 - UBL'!$A160:$R852,12,FALSE)=0,"",VLOOKUP($A160,'B2B - Flux 1&amp;2 - UBL'!$A160:$R852,12,FALSE))</f>
        <v/>
      </c>
      <c r="L160" s="27" t="str">
        <f>IF(VLOOKUP($A160,'B2B - Flux 1&amp;2 - UBL'!$A160:$R852,13,FALSE)=0,"",VLOOKUP($A160,'B2B - Flux 1&amp;2 - UBL'!$A160:$R852,13,FALSE))</f>
        <v>Montant total de la TVA pour un type donné de TVA.</v>
      </c>
      <c r="M160" s="27" t="str">
        <f>IF(VLOOKUP($A160,'B2B - Flux 1&amp;2 - UBL'!$A160:$R852,14,FALSE)=0,"",VLOOKUP($A160,'B2B - Flux 1&amp;2 - UBL'!$A160:$R852,14,FALSE))</f>
        <v>S'obtient en multipliant la Base d'imposition du type de TVA par le Taux de type de TVA du type correspondant.</v>
      </c>
      <c r="N160" s="356" t="str">
        <f>IF(VLOOKUP($A160,'B2B - Flux 1&amp;2 - UBL'!$A160:$R852,15,FALSE)=0,"",VLOOKUP($A160,'B2B - Flux 1&amp;2 - UBL'!$A160:$R852,15,FALSE))</f>
        <v>X</v>
      </c>
      <c r="O160" s="356" t="str">
        <f>IF(VLOOKUP($A160,'B2B - Flux 1&amp;2 - UBL'!$A160:$R852,16,FALSE)=0,"",VLOOKUP($A160,'B2B - Flux 1&amp;2 - UBL'!$A160:$R852,16,FALSE))</f>
        <v>DEMARRAGE</v>
      </c>
      <c r="P160" s="363" t="str">
        <f>IF(VLOOKUP($A160,'B2B - Flux 1&amp;2 - UBL'!$A160:$R852,17,FALSE)=0,"",VLOOKUP($A160,'B2B - Flux 1&amp;2 - UBL'!$A160:$R852,17,FALSE))</f>
        <v>G1.13
G1.51
G1.53</v>
      </c>
      <c r="Q160" s="363" t="str">
        <f>IF(VLOOKUP($A160,'B2B - Flux 1&amp;2 - UBL'!$A160:$R852,18,FALSE)=0,"",VLOOKUP($A160,'B2B - Flux 1&amp;2 - UBL'!$A160:$R852,18,FALSE))</f>
        <v/>
      </c>
      <c r="R160" s="27"/>
    </row>
    <row r="161" spans="1:18" ht="171">
      <c r="A161" s="36" t="s">
        <v>212</v>
      </c>
      <c r="B161" s="30" t="s">
        <v>22</v>
      </c>
      <c r="C161" s="32"/>
      <c r="D161" s="33" t="s">
        <v>213</v>
      </c>
      <c r="E161" s="33"/>
      <c r="F161" s="34"/>
      <c r="G161" s="283" t="s">
        <v>12385</v>
      </c>
      <c r="H161" s="30" t="str">
        <f>IF(VLOOKUP($A161,'B2B - Flux 1&amp;2 - UBL'!$A161:$R853,9,FALSE)=0,"",VLOOKUP($A161,'B2B - Flux 1&amp;2 - UBL'!$A161:$R853,9,FALSE))</f>
        <v>CODE</v>
      </c>
      <c r="I161" s="29">
        <f>IF(VLOOKUP($A161,'B2B - Flux 1&amp;2 - UBL'!$A161:$R853,10,FALSE)=0,"",VLOOKUP($A161,'B2B - Flux 1&amp;2 - UBL'!$A161:$R853,10,FALSE))</f>
        <v>2</v>
      </c>
      <c r="J161" s="29" t="str">
        <f>IF(VLOOKUP($A161,'B2B - Flux 1&amp;2 - UBL'!$A161:$R852,11,FALSE)=0,"",VLOOKUP($A161,'B2B - Flux 1&amp;2 - UBL'!$A161:$R852,11,FALSE))</f>
        <v>UNTDID 5305</v>
      </c>
      <c r="K161" s="57" t="str">
        <f>IF(VLOOKUP($A161,'B2B - Flux 1&amp;2 - UBL'!$A161:$R853,12,FALSE)=0,"",VLOOKUP($A161,'B2B - Flux 1&amp;2 - UBL'!$A161:$R853,12,FALSE))</f>
        <v>Seules les codes de catégorie de TVA suivants seront acceptés: 
S = Taux de TVA standard
Z = Taux de TVA égal à 0 (non applicable en France)
E = Exempté de TVA
AE = Autoliquidation de TVA
K = Autoliquidation pour cause de livraison intracommunautaire
G = Exempté de TVA pour Export hors UE
O = Hors du périmètre d'application de la TVA
L = Iles Canaries
M = Ceuta et Mellila</v>
      </c>
      <c r="L161" s="27" t="str">
        <f>IF(VLOOKUP($A161,'B2B - Flux 1&amp;2 - UBL'!$A161:$R853,13,FALSE)=0,"",VLOOKUP($A161,'B2B - Flux 1&amp;2 - UBL'!$A161:$R853,13,FALSE))</f>
        <v>Identification codée d’un type de TVA.</v>
      </c>
      <c r="M161" s="27" t="str">
        <f>IF(VLOOKUP($A161,'B2B - Flux 1&amp;2 - UBL'!$A161:$R853,14,FALSE)=0,"",VLOOKUP($A161,'B2B - Flux 1&amp;2 - UBL'!$A161:$R853,14,FALSE))</f>
        <v>Les entrées suivantes de l'UNTDID 5305 [6] sont utilisées:
- Liable for VAT in a standard way
- Liable for VAT with a percentage rate of 0 (zero).
- Exempt from VAT/IGIC/IPSI.
- Reverse charge VAT/IGIC/IPSI rules apply.
- VAT/IGIC/IPSI not levied due to Intra-community supply rules.
- VAT/IGIC/IPSI not levied due to export outside of the EU.
- Sale is not subject to VAT/IGIC/IPSI.
- Liable for IGIC (Canary) tax
- Liable for IPSI (Ceuta/Melilla) tax</v>
      </c>
      <c r="N161" s="356" t="str">
        <f>IF(VLOOKUP($A161,'B2B - Flux 1&amp;2 - UBL'!$A161:$R853,15,FALSE)=0,"",VLOOKUP($A161,'B2B - Flux 1&amp;2 - UBL'!$A161:$R853,15,FALSE))</f>
        <v>X</v>
      </c>
      <c r="O161" s="356" t="str">
        <f>IF(VLOOKUP($A161,'B2B - Flux 1&amp;2 - UBL'!$A161:$R853,16,FALSE)=0,"",VLOOKUP($A161,'B2B - Flux 1&amp;2 - UBL'!$A161:$R853,16,FALSE))</f>
        <v>DEMARRAGE</v>
      </c>
      <c r="P161" s="363" t="str">
        <f>IF(VLOOKUP($A161,'B2B - Flux 1&amp;2 - UBL'!$A161:$R853,17,FALSE)=0,"",VLOOKUP($A161,'B2B - Flux 1&amp;2 - UBL'!$A161:$R853,17,FALSE))</f>
        <v/>
      </c>
      <c r="Q161" s="363" t="str">
        <f>IF(VLOOKUP($A161,'B2B - Flux 1&amp;2 - UBL'!$A161:$R853,18,FALSE)=0,"",VLOOKUP($A161,'B2B - Flux 1&amp;2 - UBL'!$A161:$R853,18,FALSE))</f>
        <v/>
      </c>
      <c r="R161" s="27"/>
    </row>
    <row r="162" spans="1:18" ht="28.5">
      <c r="A162" s="36" t="s">
        <v>214</v>
      </c>
      <c r="B162" s="30" t="s">
        <v>39</v>
      </c>
      <c r="C162" s="32"/>
      <c r="D162" s="33" t="s">
        <v>215</v>
      </c>
      <c r="E162" s="38"/>
      <c r="F162" s="34"/>
      <c r="G162" s="283" t="s">
        <v>12386</v>
      </c>
      <c r="H162" s="30" t="str">
        <f>IF(VLOOKUP($A162,'B2B - Flux 1&amp;2 - UBL'!$A162:$R854,9,FALSE)=0,"",VLOOKUP($A162,'B2B - Flux 1&amp;2 - UBL'!$A162:$R854,9,FALSE))</f>
        <v>POURCENTAGE</v>
      </c>
      <c r="I162" s="29" t="str">
        <f>IF(VLOOKUP($A162,'B2B - Flux 1&amp;2 - UBL'!$A162:$R854,10,FALSE)=0,"",VLOOKUP($A162,'B2B - Flux 1&amp;2 - UBL'!$A162:$R854,10,FALSE))</f>
        <v/>
      </c>
      <c r="J162" s="29" t="str">
        <f>IF(VLOOKUP($A162,'B2B - Flux 1&amp;2 - UBL'!$A162:$R853,11,FALSE)=0,"",VLOOKUP($A162,'B2B - Flux 1&amp;2 - UBL'!$A162:$R853,11,FALSE))</f>
        <v/>
      </c>
      <c r="K162" s="27" t="str">
        <f>IF(VLOOKUP($A162,'B2B - Flux 1&amp;2 - UBL'!$A162:$R854,12,FALSE)=0,"",VLOOKUP($A162,'B2B - Flux 1&amp;2 - UBL'!$A162:$R854,12,FALSE))</f>
        <v/>
      </c>
      <c r="L162" s="27" t="str">
        <f>IF(VLOOKUP($A162,'B2B - Flux 1&amp;2 - UBL'!$A162:$R854,13,FALSE)=0,"",VLOOKUP($A162,'B2B - Flux 1&amp;2 - UBL'!$A162:$R854,13,FALSE))</f>
        <v>Taux de TVA, exprimé sous forme de pourcentage, applicable au type de TVA correspondant.</v>
      </c>
      <c r="M162" s="27" t="str">
        <f>IF(VLOOKUP($A162,'B2B - Flux 1&amp;2 - UBL'!$A162:$R854,14,FALSE)=0,"",VLOOKUP($A162,'B2B - Flux 1&amp;2 - UBL'!$A162:$R854,14,FALSE))</f>
        <v>Le Code de type de TVA et le Taux de type de TVA doivent être cohérents.</v>
      </c>
      <c r="N162" s="356" t="str">
        <f>IF(VLOOKUP($A162,'B2B - Flux 1&amp;2 - UBL'!$A162:$R854,15,FALSE)=0,"",VLOOKUP($A162,'B2B - Flux 1&amp;2 - UBL'!$A162:$R854,15,FALSE))</f>
        <v>X</v>
      </c>
      <c r="O162" s="356" t="str">
        <f>IF(VLOOKUP($A162,'B2B - Flux 1&amp;2 - UBL'!$A162:$R854,16,FALSE)=0,"",VLOOKUP($A162,'B2B - Flux 1&amp;2 - UBL'!$A162:$R854,16,FALSE))</f>
        <v>DEMARRAGE</v>
      </c>
      <c r="P162" s="363" t="str">
        <f>IF(VLOOKUP($A162,'B2B - Flux 1&amp;2 - UBL'!$A162:$R854,17,FALSE)=0,"",VLOOKUP($A162,'B2B - Flux 1&amp;2 - UBL'!$A162:$R854,17,FALSE))</f>
        <v>G1.24</v>
      </c>
      <c r="Q162" s="363" t="str">
        <f>IF(VLOOKUP($A162,'B2B - Flux 1&amp;2 - UBL'!$A162:$R854,18,FALSE)=0,"",VLOOKUP($A162,'B2B - Flux 1&amp;2 - UBL'!$A162:$R854,18,FALSE))</f>
        <v/>
      </c>
      <c r="R162" s="27"/>
    </row>
    <row r="163" spans="1:18" ht="28.5">
      <c r="A163" s="36" t="s">
        <v>218</v>
      </c>
      <c r="B163" s="30" t="s">
        <v>39</v>
      </c>
      <c r="C163" s="32"/>
      <c r="D163" s="33" t="s">
        <v>219</v>
      </c>
      <c r="E163" s="33"/>
      <c r="F163" s="34"/>
      <c r="G163" s="283" t="s">
        <v>12387</v>
      </c>
      <c r="H163" s="30" t="str">
        <f>IF(VLOOKUP($A163,'B2B - Flux 1&amp;2 - UBL'!$A163:$R855,9,FALSE)=0,"",VLOOKUP($A163,'B2B - Flux 1&amp;2 - UBL'!$A163:$R855,9,FALSE))</f>
        <v>TEXTE</v>
      </c>
      <c r="I163" s="29">
        <f>IF(VLOOKUP($A163,'B2B - Flux 1&amp;2 - UBL'!$A163:$R855,10,FALSE)=0,"",VLOOKUP($A163,'B2B - Flux 1&amp;2 - UBL'!$A163:$R855,10,FALSE))</f>
        <v>1024</v>
      </c>
      <c r="J163" s="29" t="str">
        <f>IF(VLOOKUP($A163,'B2B - Flux 1&amp;2 - UBL'!$A163:$R854,11,FALSE)=0,"",VLOOKUP($A163,'B2B - Flux 1&amp;2 - UBL'!$A163:$R854,11,FALSE))</f>
        <v/>
      </c>
      <c r="K163" s="57" t="str">
        <f>IF(VLOOKUP($A163,'B2B - Flux 1&amp;2 - UBL'!$A163:$R855,12,FALSE)=0,"",VLOOKUP($A163,'B2B - Flux 1&amp;2 - UBL'!$A163:$R855,12,FALSE))</f>
        <v/>
      </c>
      <c r="L163" s="27" t="str">
        <f>IF(VLOOKUP($A163,'B2B - Flux 1&amp;2 - UBL'!$A163:$R855,13,FALSE)=0,"",VLOOKUP($A163,'B2B - Flux 1&amp;2 - UBL'!$A163:$R855,13,FALSE))</f>
        <v>Énoncé expliquant pourquoi un montant est exonéré de TVA.</v>
      </c>
      <c r="M163" s="27" t="str">
        <f>IF(VLOOKUP($A163,'B2B - Flux 1&amp;2 - UBL'!$A163:$R855,14,FALSE)=0,"",VLOOKUP($A163,'B2B - Flux 1&amp;2 - UBL'!$A163:$R855,14,FALSE))</f>
        <v>Articles 226 items 11 to 15 Directive 2006/112/EN</v>
      </c>
      <c r="N163" s="356" t="str">
        <f>IF(VLOOKUP($A163,'B2B - Flux 1&amp;2 - UBL'!$A163:$R855,15,FALSE)=0,"",VLOOKUP($A163,'B2B - Flux 1&amp;2 - UBL'!$A163:$R855,15,FALSE))</f>
        <v>X</v>
      </c>
      <c r="O163" s="356" t="str">
        <f>IF(VLOOKUP($A163,'B2B - Flux 1&amp;2 - UBL'!$A163:$R855,16,FALSE)=0,"",VLOOKUP($A163,'B2B - Flux 1&amp;2 - UBL'!$A163:$R855,16,FALSE))</f>
        <v>DEMARRAGE</v>
      </c>
      <c r="P163" s="363" t="str">
        <f>IF(VLOOKUP($A163,'B2B - Flux 1&amp;2 - UBL'!$A163:$R855,17,FALSE)=0,"",VLOOKUP($A163,'B2B - Flux 1&amp;2 - UBL'!$A163:$R855,17,FALSE))</f>
        <v>P1.08
G1.40</v>
      </c>
      <c r="Q163" s="363" t="str">
        <f>IF(VLOOKUP($A163,'B2B - Flux 1&amp;2 - UBL'!$A163:$R855,18,FALSE)=0,"",VLOOKUP($A163,'B2B - Flux 1&amp;2 - UBL'!$A163:$R855,18,FALSE))</f>
        <v/>
      </c>
      <c r="R163" s="27"/>
    </row>
    <row r="164" spans="1:18" ht="28.5">
      <c r="A164" s="36" t="s">
        <v>220</v>
      </c>
      <c r="B164" s="30" t="s">
        <v>39</v>
      </c>
      <c r="C164" s="32"/>
      <c r="D164" s="33" t="s">
        <v>221</v>
      </c>
      <c r="E164" s="33"/>
      <c r="F164" s="34"/>
      <c r="G164" s="283" t="s">
        <v>12388</v>
      </c>
      <c r="H164" s="30" t="str">
        <f>IF(VLOOKUP($A164,'B2B - Flux 1&amp;2 - UBL'!$A164:$R856,9,FALSE)=0,"",VLOOKUP($A164,'B2B - Flux 1&amp;2 - UBL'!$A164:$R856,9,FALSE))</f>
        <v>CODE</v>
      </c>
      <c r="I164" s="29">
        <f>IF(VLOOKUP($A164,'B2B - Flux 1&amp;2 - UBL'!$A164:$R856,10,FALSE)=0,"",VLOOKUP($A164,'B2B - Flux 1&amp;2 - UBL'!$A164:$R856,10,FALSE))</f>
        <v>30</v>
      </c>
      <c r="J164" s="29" t="str">
        <f>IF(VLOOKUP($A164,'B2B - Flux 1&amp;2 - UBL'!$A164:$R855,11,FALSE)=0,"",VLOOKUP($A164,'B2B - Flux 1&amp;2 - UBL'!$A164:$R855,11,FALSE))</f>
        <v>EN16931 Codelists</v>
      </c>
      <c r="K164" s="57" t="str">
        <f>IF(VLOOKUP($A164,'B2B - Flux 1&amp;2 - UBL'!$A164:$R856,12,FALSE)=0,"",VLOOKUP($A164,'B2B - Flux 1&amp;2 - UBL'!$A164:$R856,12,FALSE))</f>
        <v/>
      </c>
      <c r="L164" s="27" t="str">
        <f>IF(VLOOKUP($A164,'B2B - Flux 1&amp;2 - UBL'!$A164:$R856,13,FALSE)=0,"",VLOOKUP($A164,'B2B - Flux 1&amp;2 - UBL'!$A164:$R856,13,FALSE))</f>
        <v>Code expliquant pourquoi un montant est exonéré de TVA.</v>
      </c>
      <c r="M164" s="27" t="str">
        <f>IF(VLOOKUP($A164,'B2B - Flux 1&amp;2 - UBL'!$A164:$R856,14,FALSE)=0,"",VLOOKUP($A164,'B2B - Flux 1&amp;2 - UBL'!$A164:$R856,14,FALSE))</f>
        <v>Liste de codes issue et maintenue par le CEF</v>
      </c>
      <c r="N164" s="356" t="str">
        <f>IF(VLOOKUP($A164,'B2B - Flux 1&amp;2 - UBL'!$A164:$R856,15,FALSE)=0,"",VLOOKUP($A164,'B2B - Flux 1&amp;2 - UBL'!$A164:$R856,15,FALSE))</f>
        <v>X</v>
      </c>
      <c r="O164" s="356" t="str">
        <f>IF(VLOOKUP($A164,'B2B - Flux 1&amp;2 - UBL'!$A164:$R856,16,FALSE)=0,"",VLOOKUP($A164,'B2B - Flux 1&amp;2 - UBL'!$A164:$R856,16,FALSE))</f>
        <v>DEMARRAGE</v>
      </c>
      <c r="P164" s="363" t="str">
        <f>IF(VLOOKUP($A164,'B2B - Flux 1&amp;2 - UBL'!$A164:$R856,17,FALSE)=0,"",VLOOKUP($A164,'B2B - Flux 1&amp;2 - UBL'!$A164:$R856,17,FALSE))</f>
        <v>G1.40</v>
      </c>
      <c r="Q164" s="363" t="str">
        <f>IF(VLOOKUP($A164,'B2B - Flux 1&amp;2 - UBL'!$A164:$R856,18,FALSE)=0,"",VLOOKUP($A164,'B2B - Flux 1&amp;2 - UBL'!$A164:$R856,18,FALSE))</f>
        <v/>
      </c>
      <c r="R164" s="27"/>
    </row>
    <row r="165" spans="1:18" ht="128.25">
      <c r="A165" s="23" t="s">
        <v>11913</v>
      </c>
      <c r="B165" s="30" t="s">
        <v>53</v>
      </c>
      <c r="C165" s="251" t="s">
        <v>11914</v>
      </c>
      <c r="D165" s="58"/>
      <c r="E165" s="58"/>
      <c r="F165" s="58"/>
      <c r="G165" s="283" t="s">
        <v>12389</v>
      </c>
      <c r="H165" s="237" t="str">
        <f>IF(VLOOKUP($A165,'B2B - Flux 1&amp;2 - UBL'!$A165:$R857,9,FALSE)=0,"",VLOOKUP($A165,'B2B - Flux 1&amp;2 - UBL'!$A165:$R857,9,FALSE))</f>
        <v/>
      </c>
      <c r="I165" s="333" t="str">
        <f>IF(VLOOKUP($A165,'B2B - Flux 1&amp;2 - UBL'!$A165:$R857,10,FALSE)=0,"",VLOOKUP($A165,'B2B - Flux 1&amp;2 - UBL'!$A165:$R857,10,FALSE))</f>
        <v/>
      </c>
      <c r="J165" s="29" t="str">
        <f>IF(VLOOKUP($A165,'B2B - Flux 1&amp;2 - UBL'!$A165:$R856,11,FALSE)=0,"",VLOOKUP($A165,'B2B - Flux 1&amp;2 - UBL'!$A165:$R856,11,FALSE))</f>
        <v/>
      </c>
      <c r="K165" s="333" t="str">
        <f>IF(VLOOKUP($A165,'B2B - Flux 1&amp;2 - UBL'!$A165:$R857,12,FALSE)=0,"",VLOOKUP($A165,'B2B - Flux 1&amp;2 - UBL'!$A165:$R857,12,FALSE))</f>
        <v/>
      </c>
      <c r="L165" s="351" t="str">
        <f>IF(VLOOKUP($A165,'B2B - Flux 1&amp;2 - UBL'!$A165:$R857,13,FALSE)=0,"",VLOOKUP($A165,'B2B - Flux 1&amp;2 - UBL'!$A165:$R857,13,FALSE))</f>
        <v>Groupe de termes métiers fournissant des informations sur les documents justificatifs additionnels étayant les demandes formulées dans la Facture.</v>
      </c>
      <c r="M165" s="351" t="str">
        <f>IF(VLOOKUP($A165,'B2B - Flux 1&amp;2 - UBL'!$A165:$R857,14,FALSE)=0,"",VLOOKUP($A165,'B2B - Flux 1&amp;2 - UBL'!$A165:$R857,14,FALSE))</f>
        <v>Les documents justificatifs additionnels peuvent être utilisés pour référencer un numéro de document censé être connu du Destinataire, un document externe (référencé par une adresse URL) ou un document intégré (tel qu'un relevé périodique au format PDF). Le recours à un lien vers un document externe est nécessaire, par exemple, dans le cas de pièces jointes volumineuses et/ou lorsque des informations sensibles, par exemple, des services liés à la personne, doivent être séparées de la Facture elle-même.</v>
      </c>
      <c r="N165" s="357" t="str">
        <f>IF(VLOOKUP($A165,'B2B - Flux 1&amp;2 - UBL'!$A165:$R857,15,FALSE)=0,"",VLOOKUP($A165,'B2B - Flux 1&amp;2 - UBL'!$A165:$R857,15,FALSE))</f>
        <v/>
      </c>
      <c r="O165" s="357" t="str">
        <f>IF(VLOOKUP($A165,'B2B - Flux 1&amp;2 - UBL'!$A165:$R857,16,FALSE)=0,"",VLOOKUP($A165,'B2B - Flux 1&amp;2 - UBL'!$A165:$R857,16,FALSE))</f>
        <v/>
      </c>
      <c r="P165" s="365" t="str">
        <f>IF(VLOOKUP($A165,'B2B - Flux 1&amp;2 - UBL'!$A165:$R857,17,FALSE)=0,"",VLOOKUP($A165,'B2B - Flux 1&amp;2 - UBL'!$A165:$R857,17,FALSE))</f>
        <v/>
      </c>
      <c r="Q165" s="333" t="str">
        <f>IF(VLOOKUP($A165,'B2B - Flux 1&amp;2 - UBL'!$A165:$R857,18,FALSE)=0,"",VLOOKUP($A165,'B2B - Flux 1&amp;2 - UBL'!$A165:$R857,18,FALSE))</f>
        <v/>
      </c>
      <c r="R165" s="333"/>
    </row>
    <row r="166" spans="1:18" ht="57">
      <c r="A166" s="36" t="s">
        <v>11915</v>
      </c>
      <c r="B166" s="30" t="s">
        <v>22</v>
      </c>
      <c r="C166" s="32"/>
      <c r="D166" s="33" t="s">
        <v>11923</v>
      </c>
      <c r="E166" s="33"/>
      <c r="F166" s="34"/>
      <c r="G166" s="283" t="s">
        <v>12270</v>
      </c>
      <c r="H166" s="30" t="str">
        <f>IF(VLOOKUP($A166,'B2B - Flux 1&amp;2 - UBL'!$A166:$R858,9,FALSE)=0,"",VLOOKUP($A166,'B2B - Flux 1&amp;2 - UBL'!$A166:$R858,9,FALSE))</f>
        <v>REFRENCE DU DOCUMENT</v>
      </c>
      <c r="I166" s="29">
        <f>IF(VLOOKUP($A166,'B2B - Flux 1&amp;2 - UBL'!$A166:$R858,10,FALSE)=0,"",VLOOKUP($A166,'B2B - Flux 1&amp;2 - UBL'!$A166:$R858,10,FALSE))</f>
        <v>50</v>
      </c>
      <c r="J166" s="29" t="str">
        <f>IF(VLOOKUP($A166,'B2B - Flux 1&amp;2 - UBL'!$A166:$R857,11,FALSE)=0,"",VLOOKUP($A166,'B2B - Flux 1&amp;2 - UBL'!$A166:$R857,11,FALSE))</f>
        <v/>
      </c>
      <c r="K166" s="57" t="str">
        <f>IF(VLOOKUP($A166,'B2B - Flux 1&amp;2 - UBL'!$A166:$R858,12,FALSE)=0,"",VLOOKUP($A166,'B2B - Flux 1&amp;2 - UBL'!$A166:$R858,12,FALSE))</f>
        <v/>
      </c>
      <c r="L166" s="27" t="str">
        <f>IF(VLOOKUP($A166,'B2B - Flux 1&amp;2 - UBL'!$A166:$R858,13,FALSE)=0,"",VLOOKUP($A166,'B2B - Flux 1&amp;2 - UBL'!$A166:$R858,13,FALSE))</f>
        <v>Identifiant du document justificatif.</v>
      </c>
      <c r="M166" s="27" t="str">
        <f>IF(VLOOKUP($A166,'B2B - Flux 1&amp;2 - UBL'!$A166:$R858,14,FALSE)=0,"",VLOOKUP($A166,'B2B - Flux 1&amp;2 - UBL'!$A166:$R858,14,FALSE))</f>
        <v/>
      </c>
      <c r="N166" s="356" t="str">
        <f>IF(VLOOKUP($A166,'B2B - Flux 1&amp;2 - UBL'!$A166:$R858,15,FALSE)=0,"",VLOOKUP($A166,'B2B - Flux 1&amp;2 - UBL'!$A166:$R858,15,FALSE))</f>
        <v/>
      </c>
      <c r="O166" s="356" t="str">
        <f>IF(VLOOKUP($A166,'B2B - Flux 1&amp;2 - UBL'!$A166:$R858,16,FALSE)=0,"",VLOOKUP($A166,'B2B - Flux 1&amp;2 - UBL'!$A166:$R858,16,FALSE))</f>
        <v/>
      </c>
      <c r="P166" s="363" t="str">
        <f>IF(VLOOKUP($A166,'B2B - Flux 1&amp;2 - UBL'!$A166:$R858,17,FALSE)=0,"",VLOOKUP($A166,'B2B - Flux 1&amp;2 - UBL'!$A166:$R858,17,FALSE))</f>
        <v>G4.09
G4.11
G4.12
G4.13</v>
      </c>
      <c r="Q166" s="363" t="str">
        <f>IF(VLOOKUP($A166,'B2B - Flux 1&amp;2 - UBL'!$A166:$R858,18,FALSE)=0,"",VLOOKUP($A166,'B2B - Flux 1&amp;2 - UBL'!$A166:$R858,18,FALSE))</f>
        <v/>
      </c>
      <c r="R166" s="27"/>
    </row>
    <row r="167" spans="1:18" ht="28.5">
      <c r="A167" s="36" t="s">
        <v>11916</v>
      </c>
      <c r="B167" s="30" t="s">
        <v>39</v>
      </c>
      <c r="C167" s="32"/>
      <c r="D167" s="33" t="s">
        <v>11920</v>
      </c>
      <c r="E167" s="33"/>
      <c r="F167" s="34"/>
      <c r="G167" s="283" t="s">
        <v>12390</v>
      </c>
      <c r="H167" s="30" t="str">
        <f>IF(VLOOKUP($A167,'B2B - Flux 1&amp;2 - UBL'!$A167:$R859,9,FALSE)=0,"",VLOOKUP($A167,'B2B - Flux 1&amp;2 - UBL'!$A167:$R859,9,FALSE))</f>
        <v>TEXTE</v>
      </c>
      <c r="I167" s="29">
        <f>IF(VLOOKUP($A167,'B2B - Flux 1&amp;2 - UBL'!$A167:$R859,10,FALSE)=0,"",VLOOKUP($A167,'B2B - Flux 1&amp;2 - UBL'!$A167:$R859,10,FALSE))</f>
        <v>100</v>
      </c>
      <c r="J167" s="29" t="str">
        <f>IF(VLOOKUP($A167,'B2B - Flux 1&amp;2 - UBL'!$A167:$R858,11,FALSE)=0,"",VLOOKUP($A167,'B2B - Flux 1&amp;2 - UBL'!$A167:$R858,11,FALSE))</f>
        <v/>
      </c>
      <c r="K167" s="57" t="str">
        <f>IF(VLOOKUP($A167,'B2B - Flux 1&amp;2 - UBL'!$A167:$R859,12,FALSE)=0,"",VLOOKUP($A167,'B2B - Flux 1&amp;2 - UBL'!$A167:$R859,12,FALSE))</f>
        <v/>
      </c>
      <c r="L167" s="27" t="str">
        <f>IF(VLOOKUP($A167,'B2B - Flux 1&amp;2 - UBL'!$A167:$R859,13,FALSE)=0,"",VLOOKUP($A167,'B2B - Flux 1&amp;2 - UBL'!$A167:$R859,13,FALSE))</f>
        <v>Description du document justificatif.</v>
      </c>
      <c r="M167" s="27" t="str">
        <f>IF(VLOOKUP($A167,'B2B - Flux 1&amp;2 - UBL'!$A167:$R859,14,FALSE)=0,"",VLOOKUP($A167,'B2B - Flux 1&amp;2 - UBL'!$A167:$R859,14,FALSE))</f>
        <v>Exemple : feuille de temps, rapport d'utilisation, etc.</v>
      </c>
      <c r="N167" s="356" t="str">
        <f>IF(VLOOKUP($A167,'B2B - Flux 1&amp;2 - UBL'!$A167:$R859,15,FALSE)=0,"",VLOOKUP($A167,'B2B - Flux 1&amp;2 - UBL'!$A167:$R859,15,FALSE))</f>
        <v/>
      </c>
      <c r="O167" s="356" t="str">
        <f>IF(VLOOKUP($A167,'B2B - Flux 1&amp;2 - UBL'!$A167:$R859,16,FALSE)=0,"",VLOOKUP($A167,'B2B - Flux 1&amp;2 - UBL'!$A167:$R859,16,FALSE))</f>
        <v/>
      </c>
      <c r="P167" s="363" t="str">
        <f>IF(VLOOKUP($A167,'B2B - Flux 1&amp;2 - UBL'!$A167:$R859,17,FALSE)=0,"",VLOOKUP($A167,'B2B - Flux 1&amp;2 - UBL'!$A167:$R859,17,FALSE))</f>
        <v/>
      </c>
      <c r="Q167" s="363" t="str">
        <f>IF(VLOOKUP($A167,'B2B - Flux 1&amp;2 - UBL'!$A167:$R859,18,FALSE)=0,"",VLOOKUP($A167,'B2B - Flux 1&amp;2 - UBL'!$A167:$R859,18,FALSE))</f>
        <v/>
      </c>
      <c r="R167" s="27"/>
    </row>
    <row r="168" spans="1:18" ht="71.25">
      <c r="A168" s="36" t="s">
        <v>11917</v>
      </c>
      <c r="B168" s="30" t="s">
        <v>39</v>
      </c>
      <c r="C168" s="32"/>
      <c r="D168" s="33" t="s">
        <v>11921</v>
      </c>
      <c r="E168" s="38"/>
      <c r="F168" s="34"/>
      <c r="G168" s="283" t="s">
        <v>12391</v>
      </c>
      <c r="H168" s="30" t="str">
        <f>IF(VLOOKUP($A168,'B2B - Flux 1&amp;2 - UBL'!$A168:$R860,9,FALSE)=0,"",VLOOKUP($A168,'B2B - Flux 1&amp;2 - UBL'!$A168:$R860,9,FALSE))</f>
        <v>TEXTE</v>
      </c>
      <c r="I168" s="29">
        <f>IF(VLOOKUP($A168,'B2B - Flux 1&amp;2 - UBL'!$A168:$R860,10,FALSE)=0,"",VLOOKUP($A168,'B2B - Flux 1&amp;2 - UBL'!$A168:$R860,10,FALSE))</f>
        <v>100</v>
      </c>
      <c r="J168" s="29" t="str">
        <f>IF(VLOOKUP($A168,'B2B - Flux 1&amp;2 - UBL'!$A168:$R859,11,FALSE)=0,"",VLOOKUP($A168,'B2B - Flux 1&amp;2 - UBL'!$A168:$R859,11,FALSE))</f>
        <v/>
      </c>
      <c r="K168" s="57" t="str">
        <f>IF(VLOOKUP($A168,'B2B - Flux 1&amp;2 - UBL'!$A168:$R860,12,FALSE)=0,"",VLOOKUP($A168,'B2B - Flux 1&amp;2 - UBL'!$A168:$R860,12,FALSE))</f>
        <v/>
      </c>
      <c r="L168" s="27" t="str">
        <f>IF(VLOOKUP($A168,'B2B - Flux 1&amp;2 - UBL'!$A168:$R860,13,FALSE)=0,"",VLOOKUP($A168,'B2B - Flux 1&amp;2 - UBL'!$A168:$R860,13,FALSE))</f>
        <v>Adresse URL (Uniform Resource Locator) qui identifie l’emplacement du document externe.</v>
      </c>
      <c r="M168" s="27" t="str">
        <f>IF(VLOOKUP($A168,'B2B - Flux 1&amp;2 - UBL'!$A168:$R860,14,FALSE)=0,"",VLOOKUP($A168,'B2B - Flux 1&amp;2 - UBL'!$A168:$R860,14,FALSE))</f>
        <v>Moyen de localiser la ressource en décrivant son mécanisme d'accès primaire, par exemple http:// ou ftp://.
L'Emplacement de document externe doit être utilisé si l'Acheteur exige des informations supplémentaires étayant la facture.</v>
      </c>
      <c r="N168" s="356" t="str">
        <f>IF(VLOOKUP($A168,'B2B - Flux 1&amp;2 - UBL'!$A168:$R860,15,FALSE)=0,"",VLOOKUP($A168,'B2B - Flux 1&amp;2 - UBL'!$A168:$R860,15,FALSE))</f>
        <v/>
      </c>
      <c r="O168" s="356" t="str">
        <f>IF(VLOOKUP($A168,'B2B - Flux 1&amp;2 - UBL'!$A168:$R860,16,FALSE)=0,"",VLOOKUP($A168,'B2B - Flux 1&amp;2 - UBL'!$A168:$R860,16,FALSE))</f>
        <v/>
      </c>
      <c r="P168" s="363" t="str">
        <f>IF(VLOOKUP($A168,'B2B - Flux 1&amp;2 - UBL'!$A168:$R860,17,FALSE)=0,"",VLOOKUP($A168,'B2B - Flux 1&amp;2 - UBL'!$A168:$R860,17,FALSE))</f>
        <v/>
      </c>
      <c r="Q168" s="363" t="str">
        <f>IF(VLOOKUP($A168,'B2B - Flux 1&amp;2 - UBL'!$A168:$R860,18,FALSE)=0,"",VLOOKUP($A168,'B2B - Flux 1&amp;2 - UBL'!$A168:$R860,18,FALSE))</f>
        <v/>
      </c>
      <c r="R168" s="27"/>
    </row>
    <row r="169" spans="1:18" ht="42.75">
      <c r="A169" s="36" t="s">
        <v>11918</v>
      </c>
      <c r="B169" s="30" t="s">
        <v>39</v>
      </c>
      <c r="C169" s="32"/>
      <c r="D169" s="33" t="s">
        <v>11922</v>
      </c>
      <c r="E169" s="38"/>
      <c r="F169" s="34"/>
      <c r="G169" s="283" t="s">
        <v>12392</v>
      </c>
      <c r="H169" s="30" t="str">
        <f>IF(VLOOKUP($A169,'B2B - Flux 1&amp;2 - UBL'!$A169:$R861,9,FALSE)=0,"",VLOOKUP($A169,'B2B - Flux 1&amp;2 - UBL'!$A169:$R861,9,FALSE))</f>
        <v>OBJET BIN</v>
      </c>
      <c r="I169" s="29" t="str">
        <f>IF(VLOOKUP($A169,'B2B - Flux 1&amp;2 - UBL'!$A169:$R861,10,FALSE)=0,"",VLOOKUP($A169,'B2B - Flux 1&amp;2 - UBL'!$A169:$R861,10,FALSE))</f>
        <v/>
      </c>
      <c r="J169" s="29" t="str">
        <f>IF(VLOOKUP($A169,'B2B - Flux 1&amp;2 - UBL'!$A169:$R860,11,FALSE)=0,"",VLOOKUP($A169,'B2B - Flux 1&amp;2 - UBL'!$A169:$R860,11,FALSE))</f>
        <v/>
      </c>
      <c r="K169" s="57" t="str">
        <f>IF(VLOOKUP($A169,'B2B - Flux 1&amp;2 - UBL'!$A169:$R861,12,FALSE)=0,"",VLOOKUP($A169,'B2B - Flux 1&amp;2 - UBL'!$A169:$R861,12,FALSE))</f>
        <v/>
      </c>
      <c r="L169" s="27" t="str">
        <f>IF(VLOOKUP($A169,'B2B - Flux 1&amp;2 - UBL'!$A169:$R861,13,FALSE)=0,"",VLOOKUP($A169,'B2B - Flux 1&amp;2 - UBL'!$A169:$R861,13,FALSE))</f>
        <v>Document annexe intégré sous forme d'objet binaire.</v>
      </c>
      <c r="M169" s="27" t="str">
        <f>IF(VLOOKUP($A169,'B2B - Flux 1&amp;2 - UBL'!$A169:$R861,14,FALSE)=0,"",VLOOKUP($A169,'B2B - Flux 1&amp;2 - UBL'!$A169:$R861,14,FALSE))</f>
        <v>Le Document joint est utilisé lorsque de la documentation doit être stockée avec la Facture à des fins de référence ultérieure ou d'audit.</v>
      </c>
      <c r="N169" s="356" t="str">
        <f>IF(VLOOKUP($A169,'B2B - Flux 1&amp;2 - UBL'!$A169:$R861,15,FALSE)=0,"",VLOOKUP($A169,'B2B - Flux 1&amp;2 - UBL'!$A169:$R861,15,FALSE))</f>
        <v/>
      </c>
      <c r="O169" s="356" t="str">
        <f>IF(VLOOKUP($A169,'B2B - Flux 1&amp;2 - UBL'!$A169:$R861,16,FALSE)=0,"",VLOOKUP($A169,'B2B - Flux 1&amp;2 - UBL'!$A169:$R861,16,FALSE))</f>
        <v/>
      </c>
      <c r="P169" s="363" t="str">
        <f>IF(VLOOKUP($A169,'B2B - Flux 1&amp;2 - UBL'!$A169:$R861,17,FALSE)=0,"",VLOOKUP($A169,'B2B - Flux 1&amp;2 - UBL'!$A169:$R861,17,FALSE))</f>
        <v>G4.04
G4.07
G4.08</v>
      </c>
      <c r="Q169" s="363" t="str">
        <f>IF(VLOOKUP($A169,'B2B - Flux 1&amp;2 - UBL'!$A169:$R861,18,FALSE)=0,"",VLOOKUP($A169,'B2B - Flux 1&amp;2 - UBL'!$A169:$R861,18,FALSE))</f>
        <v/>
      </c>
      <c r="R169" s="27"/>
    </row>
    <row r="170" spans="1:18" ht="114">
      <c r="A170" s="36" t="s">
        <v>11918</v>
      </c>
      <c r="B170" s="30" t="s">
        <v>39</v>
      </c>
      <c r="C170" s="32"/>
      <c r="D170" s="33" t="s">
        <v>11924</v>
      </c>
      <c r="E170" s="38"/>
      <c r="F170" s="34"/>
      <c r="G170" s="283" t="s">
        <v>12392</v>
      </c>
      <c r="H170" s="30" t="str">
        <f>IF(VLOOKUP($A170,'B2B - Flux 1&amp;2 - UBL'!$A170:$R862,9,FALSE)=0,"",VLOOKUP($A170,'B2B - Flux 1&amp;2 - UBL'!$A170:$R862,9,FALSE))</f>
        <v>OBJET BIN</v>
      </c>
      <c r="I170" s="29" t="str">
        <f>IF(VLOOKUP($A170,'B2B - Flux 1&amp;2 - UBL'!$A170:$R862,10,FALSE)=0,"",VLOOKUP($A170,'B2B - Flux 1&amp;2 - UBL'!$A170:$R862,10,FALSE))</f>
        <v/>
      </c>
      <c r="J170" s="29" t="str">
        <f>IF(VLOOKUP($A170,'B2B - Flux 1&amp;2 - UBL'!$A170:$R861,11,FALSE)=0,"",VLOOKUP($A170,'B2B - Flux 1&amp;2 - UBL'!$A170:$R861,11,FALSE))</f>
        <v/>
      </c>
      <c r="K170" s="57" t="str">
        <f>IF(VLOOKUP($A170,'B2B - Flux 1&amp;2 - UBL'!$A170:$R862,12,FALSE)=0,"",VLOOKUP($A170,'B2B - Flux 1&amp;2 - UBL'!$A170:$R862,12,FALSE))</f>
        <v/>
      </c>
      <c r="L170" s="27" t="str">
        <f>IF(VLOOKUP($A170,'B2B - Flux 1&amp;2 - UBL'!$A170:$R862,13,FALSE)=0,"",VLOOKUP($A170,'B2B - Flux 1&amp;2 - UBL'!$A170:$R862,13,FALSE))</f>
        <v>Code Mime du document attaché</v>
      </c>
      <c r="M170" s="27" t="str">
        <f>IF(VLOOKUP($A170,'B2B - Flux 1&amp;2 - UBL'!$A170:$R862,14,FALSE)=0,"",VLOOKUP($A170,'B2B - Flux 1&amp;2 - UBL'!$A170:$R862,14,FALSE))</f>
        <v>Codes Mime autorisés : 
- application/pdf
- image/png
- image/jpeg
- text/csv
- application/vnd.openxmlformats
- officedocument.spreadsheetml.sheet
- application/vnd.oasis.opendocument. Spreadsheet</v>
      </c>
      <c r="N170" s="356" t="str">
        <f>IF(VLOOKUP($A170,'B2B - Flux 1&amp;2 - UBL'!$A170:$R862,15,FALSE)=0,"",VLOOKUP($A170,'B2B - Flux 1&amp;2 - UBL'!$A170:$R862,15,FALSE))</f>
        <v/>
      </c>
      <c r="O170" s="356" t="str">
        <f>IF(VLOOKUP($A170,'B2B - Flux 1&amp;2 - UBL'!$A170:$R862,16,FALSE)=0,"",VLOOKUP($A170,'B2B - Flux 1&amp;2 - UBL'!$A170:$R862,16,FALSE))</f>
        <v/>
      </c>
      <c r="P170" s="363" t="str">
        <f>IF(VLOOKUP($A170,'B2B - Flux 1&amp;2 - UBL'!$A170:$R862,17,FALSE)=0,"",VLOOKUP($A170,'B2B - Flux 1&amp;2 - UBL'!$A170:$R862,17,FALSE))</f>
        <v>G4.04
G4.07
G4.08</v>
      </c>
      <c r="Q170" s="363" t="str">
        <f>IF(VLOOKUP($A170,'B2B - Flux 1&amp;2 - UBL'!$A170:$R862,18,FALSE)=0,"",VLOOKUP($A170,'B2B - Flux 1&amp;2 - UBL'!$A170:$R862,18,FALSE))</f>
        <v/>
      </c>
      <c r="R170" s="27"/>
    </row>
    <row r="171" spans="1:18" ht="42.75">
      <c r="A171" s="36" t="s">
        <v>11918</v>
      </c>
      <c r="B171" s="30" t="s">
        <v>39</v>
      </c>
      <c r="C171" s="32"/>
      <c r="D171" s="33" t="s">
        <v>11925</v>
      </c>
      <c r="E171" s="38"/>
      <c r="F171" s="34"/>
      <c r="G171" s="283" t="s">
        <v>12392</v>
      </c>
      <c r="H171" s="30" t="str">
        <f>IF(VLOOKUP($A171,'B2B - Flux 1&amp;2 - UBL'!$A171:$R863,9,FALSE)=0,"",VLOOKUP($A171,'B2B - Flux 1&amp;2 - UBL'!$A171:$R863,9,FALSE))</f>
        <v>OBJET BIN</v>
      </c>
      <c r="I171" s="29" t="str">
        <f>IF(VLOOKUP($A171,'B2B - Flux 1&amp;2 - UBL'!$A171:$R863,10,FALSE)=0,"",VLOOKUP($A171,'B2B - Flux 1&amp;2 - UBL'!$A171:$R863,10,FALSE))</f>
        <v/>
      </c>
      <c r="J171" s="29" t="str">
        <f>IF(VLOOKUP($A171,'B2B - Flux 1&amp;2 - UBL'!$A171:$R862,11,FALSE)=0,"",VLOOKUP($A171,'B2B - Flux 1&amp;2 - UBL'!$A171:$R862,11,FALSE))</f>
        <v/>
      </c>
      <c r="K171" s="57" t="str">
        <f>IF(VLOOKUP($A171,'B2B - Flux 1&amp;2 - UBL'!$A171:$R863,12,FALSE)=0,"",VLOOKUP($A171,'B2B - Flux 1&amp;2 - UBL'!$A171:$R863,12,FALSE))</f>
        <v/>
      </c>
      <c r="L171" s="27" t="str">
        <f>IF(VLOOKUP($A171,'B2B - Flux 1&amp;2 - UBL'!$A171:$R863,13,FALSE)=0,"",VLOOKUP($A171,'B2B - Flux 1&amp;2 - UBL'!$A171:$R863,13,FALSE))</f>
        <v>Nom du fichier du document attaché.</v>
      </c>
      <c r="M171" s="27" t="str">
        <f>IF(VLOOKUP($A171,'B2B - Flux 1&amp;2 - UBL'!$A171:$R863,14,FALSE)=0,"",VLOOKUP($A171,'B2B - Flux 1&amp;2 - UBL'!$A171:$R863,14,FALSE))</f>
        <v/>
      </c>
      <c r="N171" s="356" t="str">
        <f>IF(VLOOKUP($A171,'B2B - Flux 1&amp;2 - UBL'!$A171:$R863,15,FALSE)=0,"",VLOOKUP($A171,'B2B - Flux 1&amp;2 - UBL'!$A171:$R863,15,FALSE))</f>
        <v/>
      </c>
      <c r="O171" s="356" t="str">
        <f>IF(VLOOKUP($A171,'B2B - Flux 1&amp;2 - UBL'!$A171:$R863,16,FALSE)=0,"",VLOOKUP($A171,'B2B - Flux 1&amp;2 - UBL'!$A171:$R863,16,FALSE))</f>
        <v/>
      </c>
      <c r="P171" s="363" t="str">
        <f>IF(VLOOKUP($A171,'B2B - Flux 1&amp;2 - UBL'!$A171:$R863,17,FALSE)=0,"",VLOOKUP($A171,'B2B - Flux 1&amp;2 - UBL'!$A171:$R863,17,FALSE))</f>
        <v>G4.04
G4.07
G4.08</v>
      </c>
      <c r="Q171" s="363" t="str">
        <f>IF(VLOOKUP($A171,'B2B - Flux 1&amp;2 - UBL'!$A171:$R863,18,FALSE)=0,"",VLOOKUP($A171,'B2B - Flux 1&amp;2 - UBL'!$A171:$R863,18,FALSE))</f>
        <v/>
      </c>
      <c r="R171" s="27"/>
    </row>
    <row r="172" spans="1:18" ht="28.5">
      <c r="A172" s="23" t="s">
        <v>222</v>
      </c>
      <c r="B172" s="30" t="s">
        <v>22</v>
      </c>
      <c r="C172" s="58" t="s">
        <v>223</v>
      </c>
      <c r="D172" s="58"/>
      <c r="E172" s="58"/>
      <c r="F172" s="58"/>
      <c r="G172" s="283" t="s">
        <v>12393</v>
      </c>
      <c r="H172" s="237" t="str">
        <f>IF(VLOOKUP($A172,'B2B - Flux 1&amp;2 - UBL'!$A172:$R864,9,FALSE)=0,"",VLOOKUP($A172,'B2B - Flux 1&amp;2 - UBL'!$A172:$R864,9,FALSE))</f>
        <v/>
      </c>
      <c r="I172" s="333" t="str">
        <f>IF(VLOOKUP($A172,'B2B - Flux 1&amp;2 - UBL'!$A172:$R864,10,FALSE)=0,"",VLOOKUP($A172,'B2B - Flux 1&amp;2 - UBL'!$A172:$R864,10,FALSE))</f>
        <v/>
      </c>
      <c r="J172" s="29" t="str">
        <f>IF(VLOOKUP($A172,'B2B - Flux 1&amp;2 - UBL'!$A172:$R863,11,FALSE)=0,"",VLOOKUP($A172,'B2B - Flux 1&amp;2 - UBL'!$A172:$R863,11,FALSE))</f>
        <v/>
      </c>
      <c r="K172" s="333" t="str">
        <f>IF(VLOOKUP($A172,'B2B - Flux 1&amp;2 - UBL'!$A172:$R864,12,FALSE)=0,"",VLOOKUP($A172,'B2B - Flux 1&amp;2 - UBL'!$A172:$R864,12,FALSE))</f>
        <v/>
      </c>
      <c r="L172" s="351" t="str">
        <f>IF(VLOOKUP($A172,'B2B - Flux 1&amp;2 - UBL'!$A172:$R864,13,FALSE)=0,"",VLOOKUP($A172,'B2B - Flux 1&amp;2 - UBL'!$A172:$R864,13,FALSE))</f>
        <v>Groupe de termes métiers fournissant des informations sur des lignes de Facture individuelles.</v>
      </c>
      <c r="M172" s="351" t="str">
        <f>IF(VLOOKUP($A172,'B2B - Flux 1&amp;2 - UBL'!$A172:$R864,14,FALSE)=0,"",VLOOKUP($A172,'B2B - Flux 1&amp;2 - UBL'!$A172:$R864,14,FALSE))</f>
        <v/>
      </c>
      <c r="N172" s="357" t="str">
        <f>IF(VLOOKUP($A172,'B2B - Flux 1&amp;2 - UBL'!$A172:$R864,15,FALSE)=0,"",VLOOKUP($A172,'B2B - Flux 1&amp;2 - UBL'!$A172:$R864,15,FALSE))</f>
        <v>X</v>
      </c>
      <c r="O172" s="357" t="str">
        <f>IF(VLOOKUP($A172,'B2B - Flux 1&amp;2 - UBL'!$A172:$R864,16,FALSE)=0,"",VLOOKUP($A172,'B2B - Flux 1&amp;2 - UBL'!$A172:$R864,16,FALSE))</f>
        <v>CIBLE</v>
      </c>
      <c r="P172" s="365" t="str">
        <f>IF(VLOOKUP($A172,'B2B - Flux 1&amp;2 - UBL'!$A172:$R864,17,FALSE)=0,"",VLOOKUP($A172,'B2B - Flux 1&amp;2 - UBL'!$A172:$R864,17,FALSE))</f>
        <v/>
      </c>
      <c r="Q172" s="333" t="str">
        <f>IF(VLOOKUP($A172,'B2B - Flux 1&amp;2 - UBL'!$A172:$R864,18,FALSE)=0,"",VLOOKUP($A172,'B2B - Flux 1&amp;2 - UBL'!$A172:$R864,18,FALSE))</f>
        <v/>
      </c>
      <c r="R172" s="333"/>
    </row>
    <row r="173" spans="1:18" ht="28.5">
      <c r="A173" s="36" t="s">
        <v>11928</v>
      </c>
      <c r="B173" s="30" t="s">
        <v>22</v>
      </c>
      <c r="C173" s="59"/>
      <c r="D173" s="33" t="s">
        <v>11929</v>
      </c>
      <c r="E173" s="38"/>
      <c r="F173" s="34"/>
      <c r="G173" s="283" t="s">
        <v>12394</v>
      </c>
      <c r="H173" s="30" t="str">
        <f>IF(VLOOKUP($A173,'B2B - Flux 1&amp;2 - UBL'!$A173:$R865,9,FALSE)=0,"",VLOOKUP($A173,'B2B - Flux 1&amp;2 - UBL'!$A173:$R865,9,FALSE))</f>
        <v>IDENTIFIANT</v>
      </c>
      <c r="I173" s="29" t="str">
        <f>IF(VLOOKUP($A173,'B2B - Flux 1&amp;2 - UBL'!$A173:$R865,10,FALSE)=0,"",VLOOKUP($A173,'B2B - Flux 1&amp;2 - UBL'!$A173:$R865,10,FALSE))</f>
        <v/>
      </c>
      <c r="J173" s="29" t="str">
        <f>IF(VLOOKUP($A173,'B2B - Flux 1&amp;2 - UBL'!$A173:$R864,11,FALSE)=0,"",VLOOKUP($A173,'B2B - Flux 1&amp;2 - UBL'!$A173:$R864,11,FALSE))</f>
        <v/>
      </c>
      <c r="K173" s="57" t="str">
        <f>IF(VLOOKUP($A173,'B2B - Flux 1&amp;2 - UBL'!$A173:$R865,12,FALSE)=0,"",VLOOKUP($A173,'B2B - Flux 1&amp;2 - UBL'!$A173:$R865,12,FALSE))</f>
        <v/>
      </c>
      <c r="L173" s="27" t="str">
        <f>IF(VLOOKUP($A173,'B2B - Flux 1&amp;2 - UBL'!$A173:$R865,13,FALSE)=0,"",VLOOKUP($A173,'B2B - Flux 1&amp;2 - UBL'!$A173:$R865,13,FALSE))</f>
        <v>Identifiant unique d'une ligne au sein de la Facture.</v>
      </c>
      <c r="M173" s="27" t="str">
        <f>IF(VLOOKUP($A173,'B2B - Flux 1&amp;2 - UBL'!$A173:$R865,14,FALSE)=0,"",VLOOKUP($A173,'B2B - Flux 1&amp;2 - UBL'!$A173:$R865,14,FALSE))</f>
        <v/>
      </c>
      <c r="N173" s="356" t="str">
        <f>IF(VLOOKUP($A173,'B2B - Flux 1&amp;2 - UBL'!$A173:$R865,15,FALSE)=0,"",VLOOKUP($A173,'B2B - Flux 1&amp;2 - UBL'!$A173:$R865,15,FALSE))</f>
        <v>X</v>
      </c>
      <c r="O173" s="356" t="str">
        <f>IF(VLOOKUP($A173,'B2B - Flux 1&amp;2 - UBL'!$A173:$R865,16,FALSE)=0,"",VLOOKUP($A173,'B2B - Flux 1&amp;2 - UBL'!$A173:$R865,16,FALSE))</f>
        <v>CIBLE</v>
      </c>
      <c r="P173" s="363" t="str">
        <f>IF(VLOOKUP($A173,'B2B - Flux 1&amp;2 - UBL'!$A173:$R865,17,FALSE)=0,"",VLOOKUP($A173,'B2B - Flux 1&amp;2 - UBL'!$A173:$R865,17,FALSE))</f>
        <v>G1.62</v>
      </c>
      <c r="Q173" s="363" t="str">
        <f>IF(VLOOKUP($A173,'B2B - Flux 1&amp;2 - UBL'!$A173:$R865,18,FALSE)=0,"",VLOOKUP($A173,'B2B - Flux 1&amp;2 - UBL'!$A173:$R865,18,FALSE))</f>
        <v/>
      </c>
      <c r="R173" s="27"/>
    </row>
    <row r="174" spans="1:18" ht="42.75">
      <c r="A174" s="36" t="s">
        <v>224</v>
      </c>
      <c r="B174" s="30" t="s">
        <v>39</v>
      </c>
      <c r="C174" s="59"/>
      <c r="D174" s="33" t="s">
        <v>225</v>
      </c>
      <c r="E174" s="38"/>
      <c r="F174" s="34"/>
      <c r="G174" s="283" t="s">
        <v>12395</v>
      </c>
      <c r="H174" s="30" t="str">
        <f>IF(VLOOKUP($A174,'B2B - Flux 1&amp;2 - UBL'!$A174:$R866,9,FALSE)=0,"",VLOOKUP($A174,'B2B - Flux 1&amp;2 - UBL'!$A174:$R866,9,FALSE))</f>
        <v>TEXTE</v>
      </c>
      <c r="I174" s="29">
        <f>IF(VLOOKUP($A174,'B2B - Flux 1&amp;2 - UBL'!$A174:$R866,10,FALSE)=0,"",VLOOKUP($A174,'B2B - Flux 1&amp;2 - UBL'!$A174:$R866,10,FALSE))</f>
        <v>255</v>
      </c>
      <c r="J174" s="29" t="str">
        <f>IF(VLOOKUP($A174,'B2B - Flux 1&amp;2 - UBL'!$A174:$R865,11,FALSE)=0,"",VLOOKUP($A174,'B2B - Flux 1&amp;2 - UBL'!$A174:$R865,11,FALSE))</f>
        <v/>
      </c>
      <c r="K174" s="57" t="str">
        <f>IF(VLOOKUP($A174,'B2B - Flux 1&amp;2 - UBL'!$A174:$R866,12,FALSE)=0,"",VLOOKUP($A174,'B2B - Flux 1&amp;2 - UBL'!$A174:$R866,12,FALSE))</f>
        <v>Note à la ligne permettant d'indiquer si la ligne concerne une DEEE</v>
      </c>
      <c r="L174" s="57" t="str">
        <f>IF(VLOOKUP($A174,'B2B - Flux 1&amp;2 - UBL'!$A174:$R866,13,FALSE)=0,"",VLOOKUP($A174,'B2B - Flux 1&amp;2 - UBL'!$A174:$R866,13,FALSE))</f>
        <v>Commentaire fournissant des informations non structurées concernant la ligne de Facture.</v>
      </c>
      <c r="M174" s="57" t="str">
        <f>IF(VLOOKUP($A174,'B2B - Flux 1&amp;2 - UBL'!$A174:$R866,14,FALSE)=0,"",VLOOKUP($A174,'B2B - Flux 1&amp;2 - UBL'!$A174:$R866,14,FALSE))</f>
        <v/>
      </c>
      <c r="N174" s="356" t="str">
        <f>IF(VLOOKUP($A174,'B2B - Flux 1&amp;2 - UBL'!$A174:$R866,15,FALSE)=0,"",VLOOKUP($A174,'B2B - Flux 1&amp;2 - UBL'!$A174:$R866,15,FALSE))</f>
        <v>X</v>
      </c>
      <c r="O174" s="356" t="str">
        <f>IF(VLOOKUP($A174,'B2B - Flux 1&amp;2 - UBL'!$A174:$R866,16,FALSE)=0,"",VLOOKUP($A174,'B2B - Flux 1&amp;2 - UBL'!$A174:$R866,16,FALSE))</f>
        <v>CIBLE</v>
      </c>
      <c r="P174" s="363" t="str">
        <f>IF(VLOOKUP($A174,'B2B - Flux 1&amp;2 - UBL'!$A174:$R866,17,FALSE)=0,"",VLOOKUP($A174,'B2B - Flux 1&amp;2 - UBL'!$A174:$R866,17,FALSE))</f>
        <v/>
      </c>
      <c r="Q174" s="363" t="str">
        <f>IF(VLOOKUP($A174,'B2B - Flux 1&amp;2 - UBL'!$A174:$R866,18,FALSE)=0,"",VLOOKUP($A174,'B2B - Flux 1&amp;2 - UBL'!$A174:$R866,18,FALSE))</f>
        <v/>
      </c>
      <c r="R174" s="27"/>
    </row>
    <row r="175" spans="1:18" ht="42.75">
      <c r="A175" s="36" t="s">
        <v>11931</v>
      </c>
      <c r="B175" s="30" t="s">
        <v>39</v>
      </c>
      <c r="C175" s="59"/>
      <c r="D175" s="33" t="s">
        <v>11932</v>
      </c>
      <c r="E175" s="38"/>
      <c r="F175" s="34"/>
      <c r="G175" s="283" t="s">
        <v>12396</v>
      </c>
      <c r="H175" s="30" t="str">
        <f>IF(VLOOKUP($A175,'B2B - Flux 1&amp;2 - UBL'!$A175:$R867,9,FALSE)=0,"",VLOOKUP($A175,'B2B - Flux 1&amp;2 - UBL'!$A175:$R867,9,FALSE))</f>
        <v>IDENTIFIANT</v>
      </c>
      <c r="I175" s="29">
        <f>IF(VLOOKUP($A175,'B2B - Flux 1&amp;2 - UBL'!$A175:$R867,10,FALSE)=0,"",VLOOKUP($A175,'B2B - Flux 1&amp;2 - UBL'!$A175:$R867,10,FALSE))</f>
        <v>1024</v>
      </c>
      <c r="J175" s="29" t="str">
        <f>IF(VLOOKUP($A175,'B2B - Flux 1&amp;2 - UBL'!$A175:$R866,11,FALSE)=0,"",VLOOKUP($A175,'B2B - Flux 1&amp;2 - UBL'!$A175:$R866,11,FALSE))</f>
        <v/>
      </c>
      <c r="K175" s="57" t="str">
        <f>IF(VLOOKUP($A175,'B2B - Flux 1&amp;2 - UBL'!$A175:$R867,12,FALSE)=0,"",VLOOKUP($A175,'B2B - Flux 1&amp;2 - UBL'!$A175:$R867,12,FALSE))</f>
        <v/>
      </c>
      <c r="L175" s="27" t="str">
        <f>IF(VLOOKUP($A175,'B2B - Flux 1&amp;2 - UBL'!$A175:$R867,13,FALSE)=0,"",VLOOKUP($A175,'B2B - Flux 1&amp;2 - UBL'!$A175:$R867,13,FALSE))</f>
        <v>Identifiant d'un objet sur lequel la ligne de facturation est basée, attribué par le vendeur.</v>
      </c>
      <c r="M175" s="27" t="str">
        <f>IF(VLOOKUP($A175,'B2B - Flux 1&amp;2 - UBL'!$A175:$R867,14,FALSE)=0,"",VLOOKUP($A175,'B2B - Flux 1&amp;2 - UBL'!$A175:$R867,14,FALSE))</f>
        <v>Il peut s'agir d'un numéro d'abonnement, d'un numéro de téléphone, d'un compteur, etc., selon le cas.</v>
      </c>
      <c r="N175" s="356" t="str">
        <f>IF(VLOOKUP($A175,'B2B - Flux 1&amp;2 - UBL'!$A175:$R867,15,FALSE)=0,"",VLOOKUP($A175,'B2B - Flux 1&amp;2 - UBL'!$A175:$R867,15,FALSE))</f>
        <v/>
      </c>
      <c r="O175" s="356" t="str">
        <f>IF(VLOOKUP($A175,'B2B - Flux 1&amp;2 - UBL'!$A175:$R867,16,FALSE)=0,"",VLOOKUP($A175,'B2B - Flux 1&amp;2 - UBL'!$A175:$R867,16,FALSE))</f>
        <v/>
      </c>
      <c r="P175" s="364" t="str">
        <f>IF(VLOOKUP($A175,'B2B - Flux 1&amp;2 - UBL'!$A175:$R867,17,FALSE)=0,"",VLOOKUP($A175,'B2B - Flux 1&amp;2 - UBL'!$A175:$R867,17,FALSE))</f>
        <v>P1.08</v>
      </c>
      <c r="Q175" s="363" t="str">
        <f>IF(VLOOKUP($A175,'B2B - Flux 1&amp;2 - UBL'!$A175:$R867,18,FALSE)=0,"",VLOOKUP($A175,'B2B - Flux 1&amp;2 - UBL'!$A175:$R867,18,FALSE))</f>
        <v/>
      </c>
      <c r="R175" s="27"/>
    </row>
    <row r="176" spans="1:18" ht="42.75">
      <c r="A176" s="36" t="s">
        <v>11931</v>
      </c>
      <c r="B176" s="30" t="s">
        <v>39</v>
      </c>
      <c r="C176" s="59"/>
      <c r="D176" s="33" t="s">
        <v>11927</v>
      </c>
      <c r="E176" s="38"/>
      <c r="F176" s="34"/>
      <c r="G176" s="283" t="s">
        <v>12396</v>
      </c>
      <c r="H176" s="30" t="str">
        <f>IF(VLOOKUP($A176,'B2B - Flux 1&amp;2 - UBL'!$A176:$R868,9,FALSE)=0,"",VLOOKUP($A176,'B2B - Flux 1&amp;2 - UBL'!$A176:$R868,9,FALSE))</f>
        <v>IDENTIFIANT</v>
      </c>
      <c r="I176" s="29" t="str">
        <f>IF(VLOOKUP($A176,'B2B - Flux 1&amp;2 - UBL'!$A176:$R868,10,FALSE)=0,"",VLOOKUP($A176,'B2B - Flux 1&amp;2 - UBL'!$A176:$R868,10,FALSE))</f>
        <v/>
      </c>
      <c r="J176" s="29" t="str">
        <f>IF(VLOOKUP($A176,'B2B - Flux 1&amp;2 - UBL'!$A176:$R867,11,FALSE)=0,"",VLOOKUP($A176,'B2B - Flux 1&amp;2 - UBL'!$A176:$R867,11,FALSE))</f>
        <v>UNTDID 1153</v>
      </c>
      <c r="K176" s="57" t="str">
        <f>IF(VLOOKUP($A176,'B2B - Flux 1&amp;2 - UBL'!$A176:$R868,12,FALSE)=0,"",VLOOKUP($A176,'B2B - Flux 1&amp;2 - UBL'!$A176:$R868,12,FALSE))</f>
        <v/>
      </c>
      <c r="L176" s="27" t="str">
        <f>IF(VLOOKUP($A176,'B2B - Flux 1&amp;2 - UBL'!$A176:$R868,13,FALSE)=0,"",VLOOKUP($A176,'B2B - Flux 1&amp;2 - UBL'!$A176:$R868,13,FALSE))</f>
        <v>Identifiant du schéma de l'identifiant d'un objet à la ligne de facture.</v>
      </c>
      <c r="M176" s="27" t="str">
        <f>IF(VLOOKUP($A176,'B2B - Flux 1&amp;2 - UBL'!$A176:$R868,14,FALSE)=0,"",VLOOKUP($A176,'B2B - Flux 1&amp;2 - UBL'!$A176:$R868,14,FALSE))</f>
        <v>Si l'identifiant du schéma à utiliser par le destinataire n'est pas évident, un identifiant du schéma conditionnel doit être utilisé parmi les entrées de liste de code UNTDID 1153 [6].</v>
      </c>
      <c r="N176" s="356" t="str">
        <f>IF(VLOOKUP($A176,'B2B - Flux 1&amp;2 - UBL'!$A176:$R868,15,FALSE)=0,"",VLOOKUP($A176,'B2B - Flux 1&amp;2 - UBL'!$A176:$R868,15,FALSE))</f>
        <v/>
      </c>
      <c r="O176" s="356" t="str">
        <f>IF(VLOOKUP($A176,'B2B - Flux 1&amp;2 - UBL'!$A176:$R868,16,FALSE)=0,"",VLOOKUP($A176,'B2B - Flux 1&amp;2 - UBL'!$A176:$R868,16,FALSE))</f>
        <v/>
      </c>
      <c r="P176" s="363" t="str">
        <f>IF(VLOOKUP($A176,'B2B - Flux 1&amp;2 - UBL'!$A176:$R868,17,FALSE)=0,"",VLOOKUP($A176,'B2B - Flux 1&amp;2 - UBL'!$A176:$R868,17,FALSE))</f>
        <v/>
      </c>
      <c r="Q176" s="363" t="str">
        <f>IF(VLOOKUP($A176,'B2B - Flux 1&amp;2 - UBL'!$A176:$R868,18,FALSE)=0,"",VLOOKUP($A176,'B2B - Flux 1&amp;2 - UBL'!$A176:$R868,18,FALSE))</f>
        <v/>
      </c>
      <c r="R176" s="27"/>
    </row>
    <row r="177" spans="1:18" ht="28.5">
      <c r="A177" s="36" t="s">
        <v>226</v>
      </c>
      <c r="B177" s="30" t="s">
        <v>22</v>
      </c>
      <c r="C177" s="59"/>
      <c r="D177" s="33" t="s">
        <v>227</v>
      </c>
      <c r="E177" s="38"/>
      <c r="F177" s="34"/>
      <c r="G177" s="283" t="s">
        <v>12397</v>
      </c>
      <c r="H177" s="49" t="str">
        <f>IF(VLOOKUP($A177,'B2B - Flux 1&amp;2 - UBL'!$A177:$R869,9,FALSE)=0,"",VLOOKUP($A177,'B2B - Flux 1&amp;2 - UBL'!$A177:$R869,9,FALSE))</f>
        <v>QUANTITE</v>
      </c>
      <c r="I177" s="29">
        <f>IF(VLOOKUP($A177,'B2B - Flux 1&amp;2 - UBL'!$A177:$R869,10,FALSE)=0,"",VLOOKUP($A177,'B2B - Flux 1&amp;2 - UBL'!$A177:$R869,10,FALSE))</f>
        <v>19.600000000000001</v>
      </c>
      <c r="J177" s="29" t="str">
        <f>IF(VLOOKUP($A177,'B2B - Flux 1&amp;2 - UBL'!$A177:$R868,11,FALSE)=0,"",VLOOKUP($A177,'B2B - Flux 1&amp;2 - UBL'!$A177:$R868,11,FALSE))</f>
        <v/>
      </c>
      <c r="K177" s="57" t="str">
        <f>IF(VLOOKUP($A177,'B2B - Flux 1&amp;2 - UBL'!$A177:$R869,12,FALSE)=0,"",VLOOKUP($A177,'B2B - Flux 1&amp;2 - UBL'!$A177:$R869,12,FALSE))</f>
        <v/>
      </c>
      <c r="L177" s="27" t="str">
        <f>IF(VLOOKUP($A177,'B2B - Flux 1&amp;2 - UBL'!$A177:$R869,13,FALSE)=0,"",VLOOKUP($A177,'B2B - Flux 1&amp;2 - UBL'!$A177:$R869,13,FALSE))</f>
        <v>Quantité d'articles (biens ou services) prise en compte dans la ligne de Facture.</v>
      </c>
      <c r="M177" s="27" t="str">
        <f>IF(VLOOKUP($A177,'B2B - Flux 1&amp;2 - UBL'!$A177:$R869,14,FALSE)=0,"",VLOOKUP($A177,'B2B - Flux 1&amp;2 - UBL'!$A177:$R869,14,FALSE))</f>
        <v/>
      </c>
      <c r="N177" s="356" t="str">
        <f>IF(VLOOKUP($A177,'B2B - Flux 1&amp;2 - UBL'!$A177:$R869,15,FALSE)=0,"",VLOOKUP($A177,'B2B - Flux 1&amp;2 - UBL'!$A177:$R869,15,FALSE))</f>
        <v>X</v>
      </c>
      <c r="O177" s="356" t="str">
        <f>IF(VLOOKUP($A177,'B2B - Flux 1&amp;2 - UBL'!$A177:$R869,16,FALSE)=0,"",VLOOKUP($A177,'B2B - Flux 1&amp;2 - UBL'!$A177:$R869,16,FALSE))</f>
        <v>CIBLE</v>
      </c>
      <c r="P177" s="363" t="str">
        <f>IF(VLOOKUP($A177,'B2B - Flux 1&amp;2 - UBL'!$A177:$R869,17,FALSE)=0,"",VLOOKUP($A177,'B2B - Flux 1&amp;2 - UBL'!$A177:$R869,17,FALSE))</f>
        <v>P1.03
G1.13</v>
      </c>
      <c r="Q177" s="363" t="str">
        <f>IF(VLOOKUP($A177,'B2B - Flux 1&amp;2 - UBL'!$A177:$R869,18,FALSE)=0,"",VLOOKUP($A177,'B2B - Flux 1&amp;2 - UBL'!$A177:$R869,18,FALSE))</f>
        <v/>
      </c>
      <c r="R177" s="27"/>
    </row>
    <row r="178" spans="1:18" ht="57">
      <c r="A178" s="36" t="s">
        <v>11935</v>
      </c>
      <c r="B178" s="30" t="s">
        <v>22</v>
      </c>
      <c r="C178" s="59"/>
      <c r="D178" s="33" t="s">
        <v>11934</v>
      </c>
      <c r="E178" s="38"/>
      <c r="F178" s="34"/>
      <c r="G178" s="283" t="s">
        <v>12398</v>
      </c>
      <c r="H178" s="49" t="str">
        <f>IF(VLOOKUP($A178,'B2B - Flux 1&amp;2 - UBL'!$A178:$R870,9,FALSE)=0,"",VLOOKUP($A178,'B2B - Flux 1&amp;2 - UBL'!$A178:$R870,9,FALSE))</f>
        <v>CODE</v>
      </c>
      <c r="I178" s="29">
        <f>IF(VLOOKUP($A178,'B2B - Flux 1&amp;2 - UBL'!$A178:$R870,10,FALSE)=0,"",VLOOKUP($A178,'B2B - Flux 1&amp;2 - UBL'!$A178:$R870,10,FALSE))</f>
        <v>3</v>
      </c>
      <c r="J178" s="29" t="str">
        <f>IF(VLOOKUP($A178,'B2B - Flux 1&amp;2 - UBL'!$A178:$R869,11,FALSE)=0,"",VLOOKUP($A178,'B2B - Flux 1&amp;2 - UBL'!$A178:$R869,11,FALSE))</f>
        <v>EN16931 Codelists</v>
      </c>
      <c r="K178" s="57" t="str">
        <f>IF(VLOOKUP($A178,'B2B - Flux 1&amp;2 - UBL'!$A178:$R870,12,FALSE)=0,"",VLOOKUP($A178,'B2B - Flux 1&amp;2 - UBL'!$A178:$R870,12,FALSE))</f>
        <v/>
      </c>
      <c r="L178" s="27" t="str">
        <f>IF(VLOOKUP($A178,'B2B - Flux 1&amp;2 - UBL'!$A178:$R870,13,FALSE)=0,"",VLOOKUP($A178,'B2B - Flux 1&amp;2 - UBL'!$A178:$R870,13,FALSE))</f>
        <v>Unité de mesure applicable à la quantité facturée.</v>
      </c>
      <c r="M178" s="27" t="str">
        <f>IF(VLOOKUP($A178,'B2B - Flux 1&amp;2 - UBL'!$A178:$R870,14,FALSE)=0,"",VLOOKUP($A178,'B2B - Flux 1&amp;2 - UBL'!$A178:$R870,14,FALSE))</f>
        <v>Il convient que les unités de mesure soient exprimées selon les termes de la Recommandation UN/ECE N ° 20 « Codes des unités de mesure utilisées dans le commerce international » [7], par exemple « KGM » pour kilogramme.</v>
      </c>
      <c r="N178" s="356" t="str">
        <f>IF(VLOOKUP($A178,'B2B - Flux 1&amp;2 - UBL'!$A178:$R870,15,FALSE)=0,"",VLOOKUP($A178,'B2B - Flux 1&amp;2 - UBL'!$A178:$R870,15,FALSE))</f>
        <v>X</v>
      </c>
      <c r="O178" s="356" t="str">
        <f>IF(VLOOKUP($A178,'B2B - Flux 1&amp;2 - UBL'!$A178:$R870,16,FALSE)=0,"",VLOOKUP($A178,'B2B - Flux 1&amp;2 - UBL'!$A178:$R870,16,FALSE))</f>
        <v>CIBLE</v>
      </c>
      <c r="P178" s="367" t="str">
        <f>IF(VLOOKUP($A178,'B2B - Flux 1&amp;2 - UBL'!$A178:$R870,17,FALSE)=0,"",VLOOKUP($A178,'B2B - Flux 1&amp;2 - UBL'!$A178:$R870,17,FALSE))</f>
        <v/>
      </c>
      <c r="Q178" s="363" t="str">
        <f>IF(VLOOKUP($A178,'B2B - Flux 1&amp;2 - UBL'!$A178:$R870,18,FALSE)=0,"",VLOOKUP($A178,'B2B - Flux 1&amp;2 - UBL'!$A178:$R870,18,FALSE))</f>
        <v>S1.03</v>
      </c>
      <c r="R178" s="27"/>
    </row>
    <row r="179" spans="1:18" ht="42.75">
      <c r="A179" s="36" t="s">
        <v>228</v>
      </c>
      <c r="B179" s="30" t="s">
        <v>22</v>
      </c>
      <c r="C179" s="32"/>
      <c r="D179" s="33" t="s">
        <v>229</v>
      </c>
      <c r="E179" s="38"/>
      <c r="F179" s="34"/>
      <c r="G179" s="283" t="s">
        <v>12399</v>
      </c>
      <c r="H179" s="49" t="str">
        <f>IF(VLOOKUP($A179,'B2B - Flux 1&amp;2 - UBL'!$A179:$R871,9,FALSE)=0,"",VLOOKUP($A179,'B2B - Flux 1&amp;2 - UBL'!$A179:$R871,9,FALSE))</f>
        <v>MONTANT</v>
      </c>
      <c r="I179" s="29">
        <f>IF(VLOOKUP($A179,'B2B - Flux 1&amp;2 - UBL'!$A179:$R871,10,FALSE)=0,"",VLOOKUP($A179,'B2B - Flux 1&amp;2 - UBL'!$A179:$R871,10,FALSE))</f>
        <v>19.600000000000001</v>
      </c>
      <c r="J179" s="29" t="str">
        <f>IF(VLOOKUP($A179,'B2B - Flux 1&amp;2 - UBL'!$A179:$R870,11,FALSE)=0,"",VLOOKUP($A179,'B2B - Flux 1&amp;2 - UBL'!$A179:$R870,11,FALSE))</f>
        <v/>
      </c>
      <c r="K179" s="57" t="str">
        <f>IF(VLOOKUP($A179,'B2B - Flux 1&amp;2 - UBL'!$A179:$R871,12,FALSE)=0,"",VLOOKUP($A179,'B2B - Flux 1&amp;2 - UBL'!$A179:$R871,12,FALSE))</f>
        <v/>
      </c>
      <c r="L179" s="27" t="str">
        <f>IF(VLOOKUP($A179,'B2B - Flux 1&amp;2 - UBL'!$A179:$R871,13,FALSE)=0,"",VLOOKUP($A179,'B2B - Flux 1&amp;2 - UBL'!$A179:$R871,13,FALSE))</f>
        <v>Montant total de la ligne de Facture.</v>
      </c>
      <c r="M179" s="27" t="str">
        <f>IF(VLOOKUP($A179,'B2B - Flux 1&amp;2 - UBL'!$A179:$R871,14,FALSE)=0,"",VLOOKUP($A179,'B2B - Flux 1&amp;2 - UBL'!$A179:$R871,14,FALSE))</f>
        <v>Ce montant est « net » hors TVA, c'est-à-dire qu'il inclut des remises et charges ou frais au niveau de la ligne ainsi que des autres taxes afférentes.</v>
      </c>
      <c r="N179" s="356" t="str">
        <f>IF(VLOOKUP($A179,'B2B - Flux 1&amp;2 - UBL'!$A179:$R871,15,FALSE)=0,"",VLOOKUP($A179,'B2B - Flux 1&amp;2 - UBL'!$A179:$R871,15,FALSE))</f>
        <v>X</v>
      </c>
      <c r="O179" s="356" t="str">
        <f>IF(VLOOKUP($A179,'B2B - Flux 1&amp;2 - UBL'!$A179:$R871,16,FALSE)=0,"",VLOOKUP($A179,'B2B - Flux 1&amp;2 - UBL'!$A179:$R871,16,FALSE))</f>
        <v>CIBLE</v>
      </c>
      <c r="P179" s="363" t="str">
        <f>IF(VLOOKUP($A179,'B2B - Flux 1&amp;2 - UBL'!$A179:$R871,17,FALSE)=0,"",VLOOKUP($A179,'B2B - Flux 1&amp;2 - UBL'!$A179:$R871,17,FALSE))</f>
        <v>G1.13</v>
      </c>
      <c r="Q179" s="363" t="str">
        <f>IF(VLOOKUP($A179,'B2B - Flux 1&amp;2 - UBL'!$A179:$R871,18,FALSE)=0,"",VLOOKUP($A179,'B2B - Flux 1&amp;2 - UBL'!$A179:$R871,18,FALSE))</f>
        <v/>
      </c>
      <c r="R179" s="27"/>
    </row>
    <row r="180" spans="1:18" ht="42.75">
      <c r="A180" s="36" t="s">
        <v>11936</v>
      </c>
      <c r="B180" s="30" t="s">
        <v>39</v>
      </c>
      <c r="C180" s="32"/>
      <c r="D180" s="50" t="s">
        <v>11937</v>
      </c>
      <c r="E180" s="38"/>
      <c r="F180" s="34"/>
      <c r="G180" s="283" t="s">
        <v>12400</v>
      </c>
      <c r="H180" s="49" t="str">
        <f>IF(VLOOKUP($A180,'B2B - Flux 1&amp;2 - UBL'!$A180:$R872,9,FALSE)=0,"",VLOOKUP($A180,'B2B - Flux 1&amp;2 - UBL'!$A180:$R872,9,FALSE))</f>
        <v>REFRENCE DU DOCUMENT</v>
      </c>
      <c r="I180" s="29">
        <f>IF(VLOOKUP($A180,'B2B - Flux 1&amp;2 - UBL'!$A180:$R872,10,FALSE)=0,"",VLOOKUP($A180,'B2B - Flux 1&amp;2 - UBL'!$A180:$R872,10,FALSE))</f>
        <v>50</v>
      </c>
      <c r="J180" s="29" t="str">
        <f>IF(VLOOKUP($A180,'B2B - Flux 1&amp;2 - UBL'!$A180:$R871,11,FALSE)=0,"",VLOOKUP($A180,'B2B - Flux 1&amp;2 - UBL'!$A180:$R871,11,FALSE))</f>
        <v/>
      </c>
      <c r="K180" s="57" t="str">
        <f>IF(VLOOKUP($A180,'B2B - Flux 1&amp;2 - UBL'!$A180:$R872,12,FALSE)=0,"",VLOOKUP($A180,'B2B - Flux 1&amp;2 - UBL'!$A180:$R872,12,FALSE))</f>
        <v/>
      </c>
      <c r="L180" s="27" t="str">
        <f>IF(VLOOKUP($A180,'B2B - Flux 1&amp;2 - UBL'!$A180:$R872,13,FALSE)=0,"",VLOOKUP($A180,'B2B - Flux 1&amp;2 - UBL'!$A180:$R872,13,FALSE))</f>
        <v>Identifiant d'une ligne d'un bon de commande référencée, généré par l'Acheteur.</v>
      </c>
      <c r="M180" s="27" t="str">
        <f>IF(VLOOKUP($A180,'B2B - Flux 1&amp;2 - UBL'!$A180:$R872,14,FALSE)=0,"",VLOOKUP($A180,'B2B - Flux 1&amp;2 - UBL'!$A180:$R872,14,FALSE))</f>
        <v>L'Identifiant de bon de commande est référencé au niveau du document.</v>
      </c>
      <c r="N180" s="356" t="str">
        <f>IF(VLOOKUP($A180,'B2B - Flux 1&amp;2 - UBL'!$A180:$R872,15,FALSE)=0,"",VLOOKUP($A180,'B2B - Flux 1&amp;2 - UBL'!$A180:$R872,15,FALSE))</f>
        <v/>
      </c>
      <c r="O180" s="356" t="str">
        <f>IF(VLOOKUP($A180,'B2B - Flux 1&amp;2 - UBL'!$A180:$R872,16,FALSE)=0,"",VLOOKUP($A180,'B2B - Flux 1&amp;2 - UBL'!$A180:$R872,16,FALSE))</f>
        <v/>
      </c>
      <c r="P180" s="363" t="str">
        <f>IF(VLOOKUP($A180,'B2B - Flux 1&amp;2 - UBL'!$A180:$R872,17,FALSE)=0,"",VLOOKUP($A180,'B2B - Flux 1&amp;2 - UBL'!$A180:$R872,17,FALSE))</f>
        <v/>
      </c>
      <c r="Q180" s="363" t="str">
        <f>IF(VLOOKUP($A180,'B2B - Flux 1&amp;2 - UBL'!$A180:$R872,18,FALSE)=0,"",VLOOKUP($A180,'B2B - Flux 1&amp;2 - UBL'!$A180:$R872,18,FALSE))</f>
        <v/>
      </c>
      <c r="R180" s="27"/>
    </row>
    <row r="181" spans="1:18" ht="42.75">
      <c r="A181" s="36" t="s">
        <v>11939</v>
      </c>
      <c r="B181" s="30" t="s">
        <v>39</v>
      </c>
      <c r="C181" s="32"/>
      <c r="D181" s="50" t="s">
        <v>11940</v>
      </c>
      <c r="E181" s="38"/>
      <c r="F181" s="34"/>
      <c r="G181" s="283" t="s">
        <v>12401</v>
      </c>
      <c r="H181" s="49" t="str">
        <f>IF(VLOOKUP($A181,'B2B - Flux 1&amp;2 - UBL'!$A181:$R873,9,FALSE)=0,"",VLOOKUP($A181,'B2B - Flux 1&amp;2 - UBL'!$A181:$R873,9,FALSE))</f>
        <v>TEXTE</v>
      </c>
      <c r="I181" s="29">
        <f>IF(VLOOKUP($A181,'B2B - Flux 1&amp;2 - UBL'!$A181:$R873,10,FALSE)=0,"",VLOOKUP($A181,'B2B - Flux 1&amp;2 - UBL'!$A181:$R873,10,FALSE))</f>
        <v>50</v>
      </c>
      <c r="J181" s="29" t="str">
        <f>IF(VLOOKUP($A181,'B2B - Flux 1&amp;2 - UBL'!$A181:$R872,11,FALSE)=0,"",VLOOKUP($A181,'B2B - Flux 1&amp;2 - UBL'!$A181:$R872,11,FALSE))</f>
        <v/>
      </c>
      <c r="K181" s="57" t="str">
        <f>IF(VLOOKUP($A181,'B2B - Flux 1&amp;2 - UBL'!$A181:$R873,12,FALSE)=0,"",VLOOKUP($A181,'B2B - Flux 1&amp;2 - UBL'!$A181:$R873,12,FALSE))</f>
        <v/>
      </c>
      <c r="L181" s="27" t="str">
        <f>IF(VLOOKUP($A181,'B2B - Flux 1&amp;2 - UBL'!$A181:$R873,13,FALSE)=0,"",VLOOKUP($A181,'B2B - Flux 1&amp;2 - UBL'!$A181:$R873,13,FALSE))</f>
        <v>Valeur textuelle spécifiant où imputer les données pertinentes dans les comptes comptables de l'Acheteur.</v>
      </c>
      <c r="M181" s="27" t="str">
        <f>IF(VLOOKUP($A181,'B2B - Flux 1&amp;2 - UBL'!$A181:$R873,14,FALSE)=0,"",VLOOKUP($A181,'B2B - Flux 1&amp;2 - UBL'!$A181:$R873,14,FALSE))</f>
        <v>Si nécessaire, cette référence doit être fournie par l'Acheteur au Vendeur avant émission de la Facture.</v>
      </c>
      <c r="N181" s="356" t="str">
        <f>IF(VLOOKUP($A181,'B2B - Flux 1&amp;2 - UBL'!$A181:$R873,15,FALSE)=0,"",VLOOKUP($A181,'B2B - Flux 1&amp;2 - UBL'!$A181:$R873,15,FALSE))</f>
        <v/>
      </c>
      <c r="O181" s="356" t="str">
        <f>IF(VLOOKUP($A181,'B2B - Flux 1&amp;2 - UBL'!$A181:$R873,16,FALSE)=0,"",VLOOKUP($A181,'B2B - Flux 1&amp;2 - UBL'!$A181:$R873,16,FALSE))</f>
        <v/>
      </c>
      <c r="P181" s="363" t="str">
        <f>IF(VLOOKUP($A181,'B2B - Flux 1&amp;2 - UBL'!$A181:$R873,17,FALSE)=0,"",VLOOKUP($A181,'B2B - Flux 1&amp;2 - UBL'!$A181:$R873,17,FALSE))</f>
        <v/>
      </c>
      <c r="Q181" s="363" t="str">
        <f>IF(VLOOKUP($A181,'B2B - Flux 1&amp;2 - UBL'!$A181:$R873,18,FALSE)=0,"",VLOOKUP($A181,'B2B - Flux 1&amp;2 - UBL'!$A181:$R873,18,FALSE))</f>
        <v/>
      </c>
      <c r="R181" s="27"/>
    </row>
    <row r="182" spans="1:18" ht="28.5">
      <c r="A182" s="36" t="s">
        <v>231</v>
      </c>
      <c r="B182" s="30" t="s">
        <v>39</v>
      </c>
      <c r="C182" s="32"/>
      <c r="D182" s="50" t="s">
        <v>11852</v>
      </c>
      <c r="E182" s="38"/>
      <c r="F182" s="34"/>
      <c r="G182" s="283" t="s">
        <v>12402</v>
      </c>
      <c r="H182" s="237" t="str">
        <f>IF(VLOOKUP($A182,'B2B - Flux 1&amp;2 - UBL'!$A182:$R874,9,FALSE)=0,"",VLOOKUP($A182,'B2B - Flux 1&amp;2 - UBL'!$A182:$R874,9,FALSE))</f>
        <v/>
      </c>
      <c r="I182" s="333" t="str">
        <f>IF(VLOOKUP($A182,'B2B - Flux 1&amp;2 - UBL'!$A182:$R874,10,FALSE)=0,"",VLOOKUP($A182,'B2B - Flux 1&amp;2 - UBL'!$A182:$R874,10,FALSE))</f>
        <v/>
      </c>
      <c r="J182" s="29" t="str">
        <f>IF(VLOOKUP($A182,'B2B - Flux 1&amp;2 - UBL'!$A182:$R873,11,FALSE)=0,"",VLOOKUP($A182,'B2B - Flux 1&amp;2 - UBL'!$A182:$R873,11,FALSE))</f>
        <v/>
      </c>
      <c r="K182" s="333" t="str">
        <f>IF(VLOOKUP($A182,'B2B - Flux 1&amp;2 - UBL'!$A182:$R874,12,FALSE)=0,"",VLOOKUP($A182,'B2B - Flux 1&amp;2 - UBL'!$A182:$R874,12,FALSE))</f>
        <v/>
      </c>
      <c r="L182" s="351" t="str">
        <f>IF(VLOOKUP($A182,'B2B - Flux 1&amp;2 - UBL'!$A182:$R874,13,FALSE)=0,"",VLOOKUP($A182,'B2B - Flux 1&amp;2 - UBL'!$A182:$R874,13,FALSE))</f>
        <v>Groupe de termes métiers fournissant des informations sur la période de facturation concernant la ligne de Facture.</v>
      </c>
      <c r="M182" s="351" t="str">
        <f>IF(VLOOKUP($A182,'B2B - Flux 1&amp;2 - UBL'!$A182:$R874,14,FALSE)=0,"",VLOOKUP($A182,'B2B - Flux 1&amp;2 - UBL'!$A182:$R874,14,FALSE))</f>
        <v>Est également appelé période de livraison de la facture.</v>
      </c>
      <c r="N182" s="357" t="str">
        <f>IF(VLOOKUP($A182,'B2B - Flux 1&amp;2 - UBL'!$A182:$R874,15,FALSE)=0,"",VLOOKUP($A182,'B2B - Flux 1&amp;2 - UBL'!$A182:$R874,15,FALSE))</f>
        <v>X</v>
      </c>
      <c r="O182" s="357" t="str">
        <f>IF(VLOOKUP($A182,'B2B - Flux 1&amp;2 - UBL'!$A182:$R874,16,FALSE)=0,"",VLOOKUP($A182,'B2B - Flux 1&amp;2 - UBL'!$A182:$R874,16,FALSE))</f>
        <v>DEMARRAGE</v>
      </c>
      <c r="P182" s="371" t="str">
        <f>IF(VLOOKUP($A182,'B2B - Flux 1&amp;2 - UBL'!$A182:$R874,17,FALSE)=0,"",VLOOKUP($A182,'B2B - Flux 1&amp;2 - UBL'!$A182:$R874,17,FALSE))</f>
        <v/>
      </c>
      <c r="Q182" s="333" t="str">
        <f>IF(VLOOKUP($A182,'B2B - Flux 1&amp;2 - UBL'!$A182:$R874,18,FALSE)=0,"",VLOOKUP($A182,'B2B - Flux 1&amp;2 - UBL'!$A182:$R874,18,FALSE))</f>
        <v/>
      </c>
      <c r="R182" s="333"/>
    </row>
    <row r="183" spans="1:18" ht="42.75">
      <c r="A183" s="45" t="s">
        <v>232</v>
      </c>
      <c r="B183" s="30" t="s">
        <v>39</v>
      </c>
      <c r="C183" s="32"/>
      <c r="D183" s="51"/>
      <c r="E183" s="52" t="s">
        <v>233</v>
      </c>
      <c r="F183" s="52"/>
      <c r="G183" s="283" t="s">
        <v>12403</v>
      </c>
      <c r="H183" s="49" t="str">
        <f>IF(VLOOKUP($A183,'B2B - Flux 1&amp;2 - UBL'!$A183:$R875,9,FALSE)=0,"",VLOOKUP($A183,'B2B - Flux 1&amp;2 - UBL'!$A183:$R875,9,FALSE))</f>
        <v>DATE</v>
      </c>
      <c r="I183" s="49" t="str">
        <f>IF(VLOOKUP($A183,'B2B - Flux 1&amp;2 - UBL'!$A183:$R875,10,FALSE)=0,"",VLOOKUP($A183,'B2B - Flux 1&amp;2 - UBL'!$A183:$R875,10,FALSE))</f>
        <v>ISO</v>
      </c>
      <c r="J183" s="29" t="str">
        <f ca="1">IF(RIGHT(CELL("nomfichier",A177),LEN(CELL("nomfichier",A177))-FIND("]",CELL("nomfichier",A177)))="B2B - Flux 1&amp;2 - UBL","AAAA-MM-JJ","AAAAMMJJ")</f>
        <v>AAAAMMJJ</v>
      </c>
      <c r="K183" s="57" t="str">
        <f>IF(VLOOKUP($A183,'B2B - Flux 1&amp;2 - UBL'!$A183:$R875,12,FALSE)=0,"",VLOOKUP($A183,'B2B - Flux 1&amp;2 - UBL'!$A183:$R875,12,FALSE))</f>
        <v/>
      </c>
      <c r="L183" s="27" t="str">
        <f>IF(VLOOKUP($A183,'B2B - Flux 1&amp;2 - UBL'!$A183:$R875,13,FALSE)=0,"",VLOOKUP($A183,'B2B - Flux 1&amp;2 - UBL'!$A183:$R875,13,FALSE))</f>
        <v>Date à laquelle la période de facturation commence pour cette ligne de Facture.</v>
      </c>
      <c r="M183" s="27" t="str">
        <f>IF(VLOOKUP($A183,'B2B - Flux 1&amp;2 - UBL'!$A183:$R875,14,FALSE)=0,"",VLOOKUP($A183,'B2B - Flux 1&amp;2 - UBL'!$A183:$R875,14,FALSE))</f>
        <v>Cette date correspond au premier jour de la période.</v>
      </c>
      <c r="N183" s="356" t="str">
        <f>IF(VLOOKUP($A183,'B2B - Flux 1&amp;2 - UBL'!$A183:$R875,15,FALSE)=0,"",VLOOKUP($A183,'B2B - Flux 1&amp;2 - UBL'!$A183:$R875,15,FALSE))</f>
        <v>X</v>
      </c>
      <c r="O183" s="356" t="str">
        <f>IF(VLOOKUP($A183,'B2B - Flux 1&amp;2 - UBL'!$A183:$R875,16,FALSE)=0,"",VLOOKUP($A183,'B2B - Flux 1&amp;2 - UBL'!$A183:$R875,16,FALSE))</f>
        <v>DEMARRAGE</v>
      </c>
      <c r="P183" s="363" t="str">
        <f>IF(VLOOKUP($A183,'B2B - Flux 1&amp;2 - UBL'!$A183:$R875,17,FALSE)=0,"",VLOOKUP($A183,'B2B - Flux 1&amp;2 - UBL'!$A183:$R875,17,FALSE))</f>
        <v>G1.09
G1.36</v>
      </c>
      <c r="Q183" s="363" t="str">
        <f>IF(VLOOKUP($A183,'B2B - Flux 1&amp;2 - UBL'!$A183:$R875,18,FALSE)=0,"",VLOOKUP($A183,'B2B - Flux 1&amp;2 - UBL'!$A183:$R875,18,FALSE))</f>
        <v>S1.01</v>
      </c>
      <c r="R183" s="27"/>
    </row>
    <row r="184" spans="1:18" ht="42.75">
      <c r="A184" s="45" t="s">
        <v>234</v>
      </c>
      <c r="B184" s="30" t="s">
        <v>39</v>
      </c>
      <c r="C184" s="32"/>
      <c r="D184" s="51"/>
      <c r="E184" s="52" t="s">
        <v>235</v>
      </c>
      <c r="F184" s="52"/>
      <c r="G184" s="283" t="s">
        <v>12404</v>
      </c>
      <c r="H184" s="49" t="str">
        <f>IF(VLOOKUP($A184,'B2B - Flux 1&amp;2 - UBL'!$A184:$R876,9,FALSE)=0,"",VLOOKUP($A184,'B2B - Flux 1&amp;2 - UBL'!$A184:$R876,9,FALSE))</f>
        <v>DATE</v>
      </c>
      <c r="I184" s="49" t="str">
        <f>IF(VLOOKUP($A184,'B2B - Flux 1&amp;2 - UBL'!$A184:$R876,10,FALSE)=0,"",VLOOKUP($A184,'B2B - Flux 1&amp;2 - UBL'!$A184:$R876,10,FALSE))</f>
        <v>ISO</v>
      </c>
      <c r="J184" s="29" t="str">
        <f ca="1">IF(RIGHT(CELL("nomfichier",A178),LEN(CELL("nomfichier",A178))-FIND("]",CELL("nomfichier",A178)))="B2B - Flux 1&amp;2 - UBL","AAAA-MM-JJ","AAAAMMJJ")</f>
        <v>AAAAMMJJ</v>
      </c>
      <c r="K184" s="57" t="str">
        <f>IF(VLOOKUP($A184,'B2B - Flux 1&amp;2 - UBL'!$A184:$R876,12,FALSE)=0,"",VLOOKUP($A184,'B2B - Flux 1&amp;2 - UBL'!$A184:$R876,12,FALSE))</f>
        <v/>
      </c>
      <c r="L184" s="27" t="str">
        <f>IF(VLOOKUP($A184,'B2B - Flux 1&amp;2 - UBL'!$A184:$R876,13,FALSE)=0,"",VLOOKUP($A184,'B2B - Flux 1&amp;2 - UBL'!$A184:$R876,13,FALSE))</f>
        <v>Date à laquelle la période de facturation se termine pour cette ligne de Facture.</v>
      </c>
      <c r="M184" s="27" t="str">
        <f>IF(VLOOKUP($A184,'B2B - Flux 1&amp;2 - UBL'!$A184:$R876,14,FALSE)=0,"",VLOOKUP($A184,'B2B - Flux 1&amp;2 - UBL'!$A184:$R876,14,FALSE))</f>
        <v>Cette date correspond au dernier jour de la période.</v>
      </c>
      <c r="N184" s="356" t="str">
        <f>IF(VLOOKUP($A184,'B2B - Flux 1&amp;2 - UBL'!$A184:$R876,15,FALSE)=0,"",VLOOKUP($A184,'B2B - Flux 1&amp;2 - UBL'!$A184:$R876,15,FALSE))</f>
        <v>X</v>
      </c>
      <c r="O184" s="356" t="str">
        <f>IF(VLOOKUP($A184,'B2B - Flux 1&amp;2 - UBL'!$A184:$R876,16,FALSE)=0,"",VLOOKUP($A184,'B2B - Flux 1&amp;2 - UBL'!$A184:$R876,16,FALSE))</f>
        <v>DEMARRAGE</v>
      </c>
      <c r="P184" s="363" t="str">
        <f>IF(VLOOKUP($A184,'B2B - Flux 1&amp;2 - UBL'!$A184:$R876,17,FALSE)=0,"",VLOOKUP($A184,'B2B - Flux 1&amp;2 - UBL'!$A184:$R876,17,FALSE))</f>
        <v>G1.09
G1.36</v>
      </c>
      <c r="Q184" s="363" t="str">
        <f>IF(VLOOKUP($A184,'B2B - Flux 1&amp;2 - UBL'!$A184:$R876,18,FALSE)=0,"",VLOOKUP($A184,'B2B - Flux 1&amp;2 - UBL'!$A184:$R876,18,FALSE))</f>
        <v>S1.01</v>
      </c>
      <c r="R184" s="27"/>
    </row>
    <row r="185" spans="1:18" ht="42.75">
      <c r="A185" s="36" t="s">
        <v>237</v>
      </c>
      <c r="B185" s="30" t="s">
        <v>53</v>
      </c>
      <c r="C185" s="32"/>
      <c r="D185" s="50" t="s">
        <v>11853</v>
      </c>
      <c r="E185" s="38"/>
      <c r="F185" s="34"/>
      <c r="G185" s="283" t="s">
        <v>12405</v>
      </c>
      <c r="H185" s="237" t="str">
        <f>IF(VLOOKUP($A185,'B2B - Flux 1&amp;2 - UBL'!$A185:$R877,9,FALSE)=0,"",VLOOKUP($A185,'B2B - Flux 1&amp;2 - UBL'!$A185:$R877,9,FALSE))</f>
        <v/>
      </c>
      <c r="I185" s="333" t="str">
        <f>IF(VLOOKUP($A185,'B2B - Flux 1&amp;2 - UBL'!$A185:$R877,10,FALSE)=0,"",VLOOKUP($A185,'B2B - Flux 1&amp;2 - UBL'!$A185:$R877,10,FALSE))</f>
        <v/>
      </c>
      <c r="J185" s="29" t="str">
        <f>IF(VLOOKUP($A185,'B2B - Flux 1&amp;2 - UBL'!$A185:$R876,11,FALSE)=0,"",VLOOKUP($A185,'B2B - Flux 1&amp;2 - UBL'!$A185:$R876,11,FALSE))</f>
        <v/>
      </c>
      <c r="K185" s="333" t="str">
        <f>IF(VLOOKUP($A185,'B2B - Flux 1&amp;2 - UBL'!$A185:$R877,12,FALSE)=0,"",VLOOKUP($A185,'B2B - Flux 1&amp;2 - UBL'!$A185:$R877,12,FALSE))</f>
        <v/>
      </c>
      <c r="L185" s="351" t="str">
        <f>IF(VLOOKUP($A185,'B2B - Flux 1&amp;2 - UBL'!$A185:$R877,13,FALSE)=0,"",VLOOKUP($A185,'B2B - Flux 1&amp;2 - UBL'!$A185:$R877,13,FALSE))</f>
        <v>Groupe de termes métiers fournissant des informations sur les remises applicables à une ligne de Facture.</v>
      </c>
      <c r="M185" s="351" t="str">
        <f>IF(VLOOKUP($A185,'B2B - Flux 1&amp;2 - UBL'!$A185:$R877,14,FALSE)=0,"",VLOOKUP($A185,'B2B - Flux 1&amp;2 - UBL'!$A185:$R877,14,FALSE))</f>
        <v/>
      </c>
      <c r="N185" s="357" t="str">
        <f>IF(VLOOKUP($A185,'B2B - Flux 1&amp;2 - UBL'!$A185:$R877,15,FALSE)=0,"",VLOOKUP($A185,'B2B - Flux 1&amp;2 - UBL'!$A185:$R877,15,FALSE))</f>
        <v>X</v>
      </c>
      <c r="O185" s="357" t="str">
        <f>IF(VLOOKUP($A185,'B2B - Flux 1&amp;2 - UBL'!$A185:$R877,16,FALSE)=0,"",VLOOKUP($A185,'B2B - Flux 1&amp;2 - UBL'!$A185:$R877,16,FALSE))</f>
        <v>CIBLE</v>
      </c>
      <c r="P185" s="365" t="str">
        <f>IF(VLOOKUP($A185,'B2B - Flux 1&amp;2 - UBL'!$A185:$R877,17,FALSE)=0,"",VLOOKUP($A185,'B2B - Flux 1&amp;2 - UBL'!$A185:$R877,17,FALSE))</f>
        <v/>
      </c>
      <c r="Q185" s="333" t="str">
        <f>IF(VLOOKUP($A185,'B2B - Flux 1&amp;2 - UBL'!$A185:$R877,18,FALSE)=0,"",VLOOKUP($A185,'B2B - Flux 1&amp;2 - UBL'!$A185:$R877,18,FALSE))</f>
        <v/>
      </c>
      <c r="R185" s="333"/>
    </row>
    <row r="186" spans="1:18" ht="42.75">
      <c r="A186" s="45" t="s">
        <v>238</v>
      </c>
      <c r="B186" s="30" t="s">
        <v>22</v>
      </c>
      <c r="C186" s="32"/>
      <c r="D186" s="51"/>
      <c r="E186" s="52" t="s">
        <v>239</v>
      </c>
      <c r="F186" s="52"/>
      <c r="G186" s="283" t="s">
        <v>12406</v>
      </c>
      <c r="H186" s="30" t="str">
        <f>IF(VLOOKUP($A186,'B2B - Flux 1&amp;2 - UBL'!$A186:$R878,9,FALSE)=0,"",VLOOKUP($A186,'B2B - Flux 1&amp;2 - UBL'!$A186:$R878,9,FALSE))</f>
        <v>MONTANT</v>
      </c>
      <c r="I186" s="29">
        <f>IF(VLOOKUP($A186,'B2B - Flux 1&amp;2 - UBL'!$A186:$R878,10,FALSE)=0,"",VLOOKUP($A186,'B2B - Flux 1&amp;2 - UBL'!$A186:$R878,10,FALSE))</f>
        <v>19.600000000000001</v>
      </c>
      <c r="J186" s="29" t="str">
        <f>IF(VLOOKUP($A186,'B2B - Flux 1&amp;2 - UBL'!$A186:$R877,11,FALSE)=0,"",VLOOKUP($A186,'B2B - Flux 1&amp;2 - UBL'!$A186:$R877,11,FALSE))</f>
        <v/>
      </c>
      <c r="K186" s="57" t="str">
        <f>IF(VLOOKUP($A186,'B2B - Flux 1&amp;2 - UBL'!$A186:$R878,12,FALSE)=0,"",VLOOKUP($A186,'B2B - Flux 1&amp;2 - UBL'!$A186:$R878,12,FALSE))</f>
        <v/>
      </c>
      <c r="L186" s="27" t="str">
        <f>IF(VLOOKUP($A186,'B2B - Flux 1&amp;2 - UBL'!$A186:$R878,13,FALSE)=0,"",VLOOKUP($A186,'B2B - Flux 1&amp;2 - UBL'!$A186:$R878,13,FALSE))</f>
        <v>Montant d'une remise, hors TVA.</v>
      </c>
      <c r="M186" s="27" t="str">
        <f>IF(VLOOKUP($A186,'B2B - Flux 1&amp;2 - UBL'!$A186:$R878,14,FALSE)=0,"",VLOOKUP($A186,'B2B - Flux 1&amp;2 - UBL'!$A186:$R878,14,FALSE))</f>
        <v/>
      </c>
      <c r="N186" s="356" t="str">
        <f>IF(VLOOKUP($A186,'B2B - Flux 1&amp;2 - UBL'!$A186:$R878,15,FALSE)=0,"",VLOOKUP($A186,'B2B - Flux 1&amp;2 - UBL'!$A186:$R878,15,FALSE))</f>
        <v>X</v>
      </c>
      <c r="O186" s="356" t="str">
        <f>IF(VLOOKUP($A186,'B2B - Flux 1&amp;2 - UBL'!$A186:$R878,16,FALSE)=0,"",VLOOKUP($A186,'B2B - Flux 1&amp;2 - UBL'!$A186:$R878,16,FALSE))</f>
        <v>CIBLE</v>
      </c>
      <c r="P186" s="363" t="str">
        <f>IF(VLOOKUP($A186,'B2B - Flux 1&amp;2 - UBL'!$A186:$R878,17,FALSE)=0,"",VLOOKUP($A186,'B2B - Flux 1&amp;2 - UBL'!$A186:$R878,17,FALSE))</f>
        <v>G1.13</v>
      </c>
      <c r="Q186" s="363" t="str">
        <f>IF(VLOOKUP($A186,'B2B - Flux 1&amp;2 - UBL'!$A186:$R878,18,FALSE)=0,"",VLOOKUP($A186,'B2B - Flux 1&amp;2 - UBL'!$A186:$R878,18,FALSE))</f>
        <v/>
      </c>
      <c r="R186" s="27"/>
    </row>
    <row r="187" spans="1:18" ht="57">
      <c r="A187" s="45" t="s">
        <v>11941</v>
      </c>
      <c r="B187" s="30" t="s">
        <v>39</v>
      </c>
      <c r="C187" s="32"/>
      <c r="D187" s="51"/>
      <c r="E187" s="52" t="s">
        <v>11942</v>
      </c>
      <c r="F187" s="52"/>
      <c r="G187" s="283" t="s">
        <v>12407</v>
      </c>
      <c r="H187" s="30" t="str">
        <f>IF(VLOOKUP($A187,'B2B - Flux 1&amp;2 - UBL'!$A187:$R879,9,FALSE)=0,"",VLOOKUP($A187,'B2B - Flux 1&amp;2 - UBL'!$A187:$R879,9,FALSE))</f>
        <v>MONTANT</v>
      </c>
      <c r="I187" s="29">
        <f>IF(VLOOKUP($A187,'B2B - Flux 1&amp;2 - UBL'!$A187:$R879,10,FALSE)=0,"",VLOOKUP($A187,'B2B - Flux 1&amp;2 - UBL'!$A187:$R879,10,FALSE))</f>
        <v>19.600000000000001</v>
      </c>
      <c r="J187" s="29" t="str">
        <f>IF(VLOOKUP($A187,'B2B - Flux 1&amp;2 - UBL'!$A187:$R878,11,FALSE)=0,"",VLOOKUP($A187,'B2B - Flux 1&amp;2 - UBL'!$A187:$R878,11,FALSE))</f>
        <v/>
      </c>
      <c r="K187" s="57" t="str">
        <f>IF(VLOOKUP($A187,'B2B - Flux 1&amp;2 - UBL'!$A187:$R879,12,FALSE)=0,"",VLOOKUP($A187,'B2B - Flux 1&amp;2 - UBL'!$A187:$R879,12,FALSE))</f>
        <v/>
      </c>
      <c r="L187" s="27" t="str">
        <f>IF(VLOOKUP($A187,'B2B - Flux 1&amp;2 - UBL'!$A187:$R879,13,FALSE)=0,"",VLOOKUP($A187,'B2B - Flux 1&amp;2 - UBL'!$A187:$R879,13,FALSE))</f>
        <v>Montant de base pouvant être utilisé conjointement avec le Pourcentage de remise applicable à la ligne de facture pour calculer le Montant de la remise applicable à la ligne de facture.</v>
      </c>
      <c r="M187" s="27" t="str">
        <f>IF(VLOOKUP($A187,'B2B - Flux 1&amp;2 - UBL'!$A187:$R879,14,FALSE)=0,"",VLOOKUP($A187,'B2B - Flux 1&amp;2 - UBL'!$A187:$R879,14,FALSE))</f>
        <v/>
      </c>
      <c r="N187" s="356" t="str">
        <f>IF(VLOOKUP($A187,'B2B - Flux 1&amp;2 - UBL'!$A187:$R879,15,FALSE)=0,"",VLOOKUP($A187,'B2B - Flux 1&amp;2 - UBL'!$A187:$R879,15,FALSE))</f>
        <v/>
      </c>
      <c r="O187" s="356" t="str">
        <f>IF(VLOOKUP($A187,'B2B - Flux 1&amp;2 - UBL'!$A187:$R879,16,FALSE)=0,"",VLOOKUP($A187,'B2B - Flux 1&amp;2 - UBL'!$A187:$R879,16,FALSE))</f>
        <v/>
      </c>
      <c r="P187" s="363" t="str">
        <f>IF(VLOOKUP($A187,'B2B - Flux 1&amp;2 - UBL'!$A187:$R879,17,FALSE)=0,"",VLOOKUP($A187,'B2B - Flux 1&amp;2 - UBL'!$A187:$R879,17,FALSE))</f>
        <v>G1.13</v>
      </c>
      <c r="Q187" s="363" t="str">
        <f>IF(VLOOKUP($A187,'B2B - Flux 1&amp;2 - UBL'!$A187:$R879,18,FALSE)=0,"",VLOOKUP($A187,'B2B - Flux 1&amp;2 - UBL'!$A187:$R879,18,FALSE))</f>
        <v/>
      </c>
      <c r="R187" s="27"/>
    </row>
    <row r="188" spans="1:18" ht="42.75">
      <c r="A188" s="45" t="s">
        <v>11944</v>
      </c>
      <c r="B188" s="30" t="s">
        <v>39</v>
      </c>
      <c r="C188" s="32"/>
      <c r="D188" s="51"/>
      <c r="E188" s="53" t="s">
        <v>11947</v>
      </c>
      <c r="F188" s="52"/>
      <c r="G188" s="283" t="s">
        <v>12408</v>
      </c>
      <c r="H188" s="30" t="str">
        <f>IF(VLOOKUP($A188,'B2B - Flux 1&amp;2 - UBL'!$A188:$R880,9,FALSE)=0,"",VLOOKUP($A188,'B2B - Flux 1&amp;2 - UBL'!$A188:$R880,9,FALSE))</f>
        <v>POURCENTAGE</v>
      </c>
      <c r="I188" s="29" t="str">
        <f>IF(VLOOKUP($A188,'B2B - Flux 1&amp;2 - UBL'!$A188:$R880,10,FALSE)=0,"",VLOOKUP($A188,'B2B - Flux 1&amp;2 - UBL'!$A188:$R880,10,FALSE))</f>
        <v/>
      </c>
      <c r="J188" s="29" t="str">
        <f>IF(VLOOKUP($A188,'B2B - Flux 1&amp;2 - UBL'!$A188:$R879,11,FALSE)=0,"",VLOOKUP($A188,'B2B - Flux 1&amp;2 - UBL'!$A188:$R879,11,FALSE))</f>
        <v/>
      </c>
      <c r="K188" s="57" t="str">
        <f>IF(VLOOKUP($A188,'B2B - Flux 1&amp;2 - UBL'!$A188:$R880,12,FALSE)=0,"",VLOOKUP($A188,'B2B - Flux 1&amp;2 - UBL'!$A188:$R880,12,FALSE))</f>
        <v/>
      </c>
      <c r="L188" s="27" t="str">
        <f>IF(VLOOKUP($A188,'B2B - Flux 1&amp;2 - UBL'!$A188:$R880,13,FALSE)=0,"",VLOOKUP($A188,'B2B - Flux 1&amp;2 - UBL'!$A188:$R880,13,FALSE))</f>
        <v>Pourcentage pouvant être utilisé conjointement avec l'Assiette de la remise applicable à la ligne de facture pour calculer le Montant de la remise applicable à la ligne de facture.</v>
      </c>
      <c r="M188" s="27" t="str">
        <f>IF(VLOOKUP($A188,'B2B - Flux 1&amp;2 - UBL'!$A188:$R880,14,FALSE)=0,"",VLOOKUP($A188,'B2B - Flux 1&amp;2 - UBL'!$A188:$R880,14,FALSE))</f>
        <v/>
      </c>
      <c r="N188" s="356" t="str">
        <f>IF(VLOOKUP($A188,'B2B - Flux 1&amp;2 - UBL'!$A188:$R880,15,FALSE)=0,"",VLOOKUP($A188,'B2B - Flux 1&amp;2 - UBL'!$A188:$R880,15,FALSE))</f>
        <v/>
      </c>
      <c r="O188" s="356" t="str">
        <f>IF(VLOOKUP($A188,'B2B - Flux 1&amp;2 - UBL'!$A188:$R880,16,FALSE)=0,"",VLOOKUP($A188,'B2B - Flux 1&amp;2 - UBL'!$A188:$R880,16,FALSE))</f>
        <v/>
      </c>
      <c r="P188" s="363" t="str">
        <f>IF(VLOOKUP($A188,'B2B - Flux 1&amp;2 - UBL'!$A188:$R880,17,FALSE)=0,"",VLOOKUP($A188,'B2B - Flux 1&amp;2 - UBL'!$A188:$R880,17,FALSE))</f>
        <v/>
      </c>
      <c r="Q188" s="363" t="str">
        <f>IF(VLOOKUP($A188,'B2B - Flux 1&amp;2 - UBL'!$A188:$R880,18,FALSE)=0,"",VLOOKUP($A188,'B2B - Flux 1&amp;2 - UBL'!$A188:$R880,18,FALSE))</f>
        <v/>
      </c>
      <c r="R188" s="27"/>
    </row>
    <row r="189" spans="1:18" ht="42.75">
      <c r="A189" s="45" t="s">
        <v>11945</v>
      </c>
      <c r="B189" s="30" t="s">
        <v>39</v>
      </c>
      <c r="C189" s="32"/>
      <c r="D189" s="51"/>
      <c r="E189" s="53" t="s">
        <v>11948</v>
      </c>
      <c r="F189" s="52"/>
      <c r="G189" s="283" t="s">
        <v>12409</v>
      </c>
      <c r="H189" s="30" t="str">
        <f>IF(VLOOKUP($A189,'B2B - Flux 1&amp;2 - UBL'!$A189:$R881,9,FALSE)=0,"",VLOOKUP($A189,'B2B - Flux 1&amp;2 - UBL'!$A189:$R881,9,FALSE))</f>
        <v>TEXTE</v>
      </c>
      <c r="I189" s="29" t="str">
        <f>IF(VLOOKUP($A189,'B2B - Flux 1&amp;2 - UBL'!$A189:$R881,10,FALSE)=0,"",VLOOKUP($A189,'B2B - Flux 1&amp;2 - UBL'!$A189:$R881,10,FALSE))</f>
        <v/>
      </c>
      <c r="J189" s="29" t="str">
        <f>IF(VLOOKUP($A189,'B2B - Flux 1&amp;2 - UBL'!$A189:$R880,11,FALSE)=0,"",VLOOKUP($A189,'B2B - Flux 1&amp;2 - UBL'!$A189:$R880,11,FALSE))</f>
        <v/>
      </c>
      <c r="K189" s="57" t="str">
        <f>IF(VLOOKUP($A189,'B2B - Flux 1&amp;2 - UBL'!$A189:$R881,12,FALSE)=0,"",VLOOKUP($A189,'B2B - Flux 1&amp;2 - UBL'!$A189:$R881,12,FALSE))</f>
        <v/>
      </c>
      <c r="L189" s="27" t="str">
        <f>IF(VLOOKUP($A189,'B2B - Flux 1&amp;2 - UBL'!$A189:$R881,13,FALSE)=0,"",VLOOKUP($A189,'B2B - Flux 1&amp;2 - UBL'!$A189:$R881,13,FALSE))</f>
        <v>Motif de la remise applicable à la ligne de Facture, exprimé sous forme de texte.</v>
      </c>
      <c r="M189" s="27" t="str">
        <f>IF(VLOOKUP($A189,'B2B - Flux 1&amp;2 - UBL'!$A189:$R881,14,FALSE)=0,"",VLOOKUP($A189,'B2B - Flux 1&amp;2 - UBL'!$A189:$R881,14,FALSE))</f>
        <v/>
      </c>
      <c r="N189" s="356" t="str">
        <f>IF(VLOOKUP($A189,'B2B - Flux 1&amp;2 - UBL'!$A189:$R881,15,FALSE)=0,"",VLOOKUP($A189,'B2B - Flux 1&amp;2 - UBL'!$A189:$R881,15,FALSE))</f>
        <v/>
      </c>
      <c r="O189" s="356" t="str">
        <f>IF(VLOOKUP($A189,'B2B - Flux 1&amp;2 - UBL'!$A189:$R881,16,FALSE)=0,"",VLOOKUP($A189,'B2B - Flux 1&amp;2 - UBL'!$A189:$R881,16,FALSE))</f>
        <v/>
      </c>
      <c r="P189" s="363" t="str">
        <f>IF(VLOOKUP($A189,'B2B - Flux 1&amp;2 - UBL'!$A189:$R881,17,FALSE)=0,"",VLOOKUP($A189,'B2B - Flux 1&amp;2 - UBL'!$A189:$R881,17,FALSE))</f>
        <v>P1.08</v>
      </c>
      <c r="Q189" s="363" t="str">
        <f>IF(VLOOKUP($A189,'B2B - Flux 1&amp;2 - UBL'!$A189:$R881,18,FALSE)=0,"",VLOOKUP($A189,'B2B - Flux 1&amp;2 - UBL'!$A189:$R881,18,FALSE))</f>
        <v/>
      </c>
      <c r="R189" s="27"/>
    </row>
    <row r="190" spans="1:18" ht="57">
      <c r="A190" s="45" t="s">
        <v>11946</v>
      </c>
      <c r="B190" s="30" t="s">
        <v>39</v>
      </c>
      <c r="C190" s="32"/>
      <c r="D190" s="51"/>
      <c r="E190" s="53" t="s">
        <v>11949</v>
      </c>
      <c r="F190" s="52"/>
      <c r="G190" s="283" t="s">
        <v>12410</v>
      </c>
      <c r="H190" s="30" t="str">
        <f>IF(VLOOKUP($A190,'B2B - Flux 1&amp;2 - UBL'!$A190:$R882,9,FALSE)=0,"",VLOOKUP($A190,'B2B - Flux 1&amp;2 - UBL'!$A190:$R882,9,FALSE))</f>
        <v>CODE</v>
      </c>
      <c r="I190" s="29">
        <f>IF(VLOOKUP($A190,'B2B - Flux 1&amp;2 - UBL'!$A190:$R882,10,FALSE)=0,"",VLOOKUP($A190,'B2B - Flux 1&amp;2 - UBL'!$A190:$R882,10,FALSE))</f>
        <v>4</v>
      </c>
      <c r="J190" s="29" t="str">
        <f>IF(VLOOKUP($A190,'B2B - Flux 1&amp;2 - UBL'!$A190:$R881,11,FALSE)=0,"",VLOOKUP($A190,'B2B - Flux 1&amp;2 - UBL'!$A190:$R881,11,FALSE))</f>
        <v>UNTDID 5189</v>
      </c>
      <c r="K190" s="57" t="str">
        <f>IF(VLOOKUP($A190,'B2B - Flux 1&amp;2 - UBL'!$A190:$R882,12,FALSE)=0,"",VLOOKUP($A190,'B2B - Flux 1&amp;2 - UBL'!$A190:$R882,12,FALSE))</f>
        <v/>
      </c>
      <c r="L190" s="27" t="str">
        <f>IF(VLOOKUP($A190,'B2B - Flux 1&amp;2 - UBL'!$A190:$R882,13,FALSE)=0,"",VLOOKUP($A190,'B2B - Flux 1&amp;2 - UBL'!$A190:$R882,13,FALSE))</f>
        <v>Motif de la remise applicable à la ligne de Facture, exprimé sous forme de code.</v>
      </c>
      <c r="M190" s="27" t="str">
        <f>IF(VLOOKUP($A190,'B2B - Flux 1&amp;2 - UBL'!$A190:$R882,14,FALSE)=0,"",VLOOKUP($A190,'B2B - Flux 1&amp;2 - UBL'!$A190:$R882,14,FALSE))</f>
        <v>Voir liste de code UNTDID5189. 
Le Code de motif de la remise applicable à la ligne de facture et le Motif de la remise applicable à la ligne de facture doivent indiquer le même motif de remise.</v>
      </c>
      <c r="N190" s="356" t="str">
        <f>IF(VLOOKUP($A190,'B2B - Flux 1&amp;2 - UBL'!$A190:$R882,15,FALSE)=0,"",VLOOKUP($A190,'B2B - Flux 1&amp;2 - UBL'!$A190:$R882,15,FALSE))</f>
        <v/>
      </c>
      <c r="O190" s="356" t="str">
        <f>IF(VLOOKUP($A190,'B2B - Flux 1&amp;2 - UBL'!$A190:$R882,16,FALSE)=0,"",VLOOKUP($A190,'B2B - Flux 1&amp;2 - UBL'!$A190:$R882,16,FALSE))</f>
        <v/>
      </c>
      <c r="P190" s="363" t="str">
        <f>IF(VLOOKUP($A190,'B2B - Flux 1&amp;2 - UBL'!$A190:$R882,17,FALSE)=0,"",VLOOKUP($A190,'B2B - Flux 1&amp;2 - UBL'!$A190:$R882,17,FALSE))</f>
        <v/>
      </c>
      <c r="Q190" s="363" t="str">
        <f>IF(VLOOKUP($A190,'B2B - Flux 1&amp;2 - UBL'!$A190:$R882,18,FALSE)=0,"",VLOOKUP($A190,'B2B - Flux 1&amp;2 - UBL'!$A190:$R882,18,FALSE))</f>
        <v/>
      </c>
      <c r="R190" s="27"/>
    </row>
    <row r="191" spans="1:18" ht="42.75">
      <c r="A191" s="23" t="s">
        <v>240</v>
      </c>
      <c r="B191" s="30" t="s">
        <v>53</v>
      </c>
      <c r="C191" s="32"/>
      <c r="D191" s="50" t="s">
        <v>11854</v>
      </c>
      <c r="E191" s="38"/>
      <c r="F191" s="34"/>
      <c r="G191" s="283" t="s">
        <v>12405</v>
      </c>
      <c r="H191" s="237" t="str">
        <f>IF(VLOOKUP($A191,'B2B - Flux 1&amp;2 - UBL'!$A191:$R883,9,FALSE)=0,"",VLOOKUP($A191,'B2B - Flux 1&amp;2 - UBL'!$A191:$R883,9,FALSE))</f>
        <v/>
      </c>
      <c r="I191" s="333" t="str">
        <f>IF(VLOOKUP($A191,'B2B - Flux 1&amp;2 - UBL'!$A191:$R883,10,FALSE)=0,"",VLOOKUP($A191,'B2B - Flux 1&amp;2 - UBL'!$A191:$R883,10,FALSE))</f>
        <v/>
      </c>
      <c r="J191" s="29" t="str">
        <f>IF(VLOOKUP($A191,'B2B - Flux 1&amp;2 - UBL'!$A191:$R882,11,FALSE)=0,"",VLOOKUP($A191,'B2B - Flux 1&amp;2 - UBL'!$A191:$R882,11,FALSE))</f>
        <v/>
      </c>
      <c r="K191" s="333" t="str">
        <f>IF(VLOOKUP($A191,'B2B - Flux 1&amp;2 - UBL'!$A191:$R883,12,FALSE)=0,"",VLOOKUP($A191,'B2B - Flux 1&amp;2 - UBL'!$A191:$R883,12,FALSE))</f>
        <v/>
      </c>
      <c r="L191" s="351" t="str">
        <f>IF(VLOOKUP($A191,'B2B - Flux 1&amp;2 - UBL'!$A191:$R883,13,FALSE)=0,"",VLOOKUP($A191,'B2B - Flux 1&amp;2 - UBL'!$A191:$R883,13,FALSE))</f>
        <v>Groupe de termes métiers fournissant des informations sur les charges et frais et les taxes autres que la TVA applicables à une ligne de Facture individuelle.</v>
      </c>
      <c r="M191" s="351" t="str">
        <f>IF(VLOOKUP($A191,'B2B - Flux 1&amp;2 - UBL'!$A191:$R883,14,FALSE)=0,"",VLOOKUP($A191,'B2B - Flux 1&amp;2 - UBL'!$A191:$R883,14,FALSE))</f>
        <v>Toutes les charges et  frais et taxes sont supposés être assujettis au même taux de TVA que la ligne de Facture.</v>
      </c>
      <c r="N191" s="357" t="str">
        <f>IF(VLOOKUP($A191,'B2B - Flux 1&amp;2 - UBL'!$A191:$R883,15,FALSE)=0,"",VLOOKUP($A191,'B2B - Flux 1&amp;2 - UBL'!$A191:$R883,15,FALSE))</f>
        <v>X</v>
      </c>
      <c r="O191" s="357" t="str">
        <f>IF(VLOOKUP($A191,'B2B - Flux 1&amp;2 - UBL'!$A191:$R883,16,FALSE)=0,"",VLOOKUP($A191,'B2B - Flux 1&amp;2 - UBL'!$A191:$R883,16,FALSE))</f>
        <v>CIBLE</v>
      </c>
      <c r="P191" s="371" t="str">
        <f>IF(VLOOKUP($A191,'B2B - Flux 1&amp;2 - UBL'!$A191:$R883,17,FALSE)=0,"",VLOOKUP($A191,'B2B - Flux 1&amp;2 - UBL'!$A191:$R883,17,FALSE))</f>
        <v/>
      </c>
      <c r="Q191" s="333" t="str">
        <f>IF(VLOOKUP($A191,'B2B - Flux 1&amp;2 - UBL'!$A191:$R883,18,FALSE)=0,"",VLOOKUP($A191,'B2B - Flux 1&amp;2 - UBL'!$A191:$R883,18,FALSE))</f>
        <v/>
      </c>
      <c r="R191" s="333"/>
    </row>
    <row r="192" spans="1:18" ht="42.75">
      <c r="A192" s="45" t="s">
        <v>241</v>
      </c>
      <c r="B192" s="30" t="s">
        <v>22</v>
      </c>
      <c r="C192" s="32"/>
      <c r="D192" s="51"/>
      <c r="E192" s="52" t="s">
        <v>242</v>
      </c>
      <c r="F192" s="52"/>
      <c r="G192" s="283" t="s">
        <v>12406</v>
      </c>
      <c r="H192" s="30" t="str">
        <f>IF(VLOOKUP($A192,'B2B - Flux 1&amp;2 - UBL'!$A192:$R884,9,FALSE)=0,"",VLOOKUP($A192,'B2B - Flux 1&amp;2 - UBL'!$A192:$R884,9,FALSE))</f>
        <v>MONTANT</v>
      </c>
      <c r="I192" s="29">
        <f>IF(VLOOKUP($A192,'B2B - Flux 1&amp;2 - UBL'!$A192:$R884,10,FALSE)=0,"",VLOOKUP($A192,'B2B - Flux 1&amp;2 - UBL'!$A192:$R884,10,FALSE))</f>
        <v>19.600000000000001</v>
      </c>
      <c r="J192" s="29" t="str">
        <f>IF(VLOOKUP($A192,'B2B - Flux 1&amp;2 - UBL'!$A192:$R883,11,FALSE)=0,"",VLOOKUP($A192,'B2B - Flux 1&amp;2 - UBL'!$A192:$R883,11,FALSE))</f>
        <v/>
      </c>
      <c r="K192" s="57" t="str">
        <f>IF(VLOOKUP($A192,'B2B - Flux 1&amp;2 - UBL'!$A192:$R884,12,FALSE)=0,"",VLOOKUP($A192,'B2B - Flux 1&amp;2 - UBL'!$A192:$R884,12,FALSE))</f>
        <v/>
      </c>
      <c r="L192" s="27" t="str">
        <f>IF(VLOOKUP($A192,'B2B - Flux 1&amp;2 - UBL'!$A192:$R884,13,FALSE)=0,"",VLOOKUP($A192,'B2B - Flux 1&amp;2 - UBL'!$A192:$R884,13,FALSE))</f>
        <v>Montant de frais, hors TVA.</v>
      </c>
      <c r="M192" s="27" t="str">
        <f>IF(VLOOKUP($A192,'B2B - Flux 1&amp;2 - UBL'!$A192:$R884,14,FALSE)=0,"",VLOOKUP($A192,'B2B - Flux 1&amp;2 - UBL'!$A192:$R884,14,FALSE))</f>
        <v/>
      </c>
      <c r="N192" s="356" t="str">
        <f>IF(VLOOKUP($A192,'B2B - Flux 1&amp;2 - UBL'!$A192:$R884,15,FALSE)=0,"",VLOOKUP($A192,'B2B - Flux 1&amp;2 - UBL'!$A192:$R884,15,FALSE))</f>
        <v>X</v>
      </c>
      <c r="O192" s="356" t="str">
        <f>IF(VLOOKUP($A192,'B2B - Flux 1&amp;2 - UBL'!$A192:$R884,16,FALSE)=0,"",VLOOKUP($A192,'B2B - Flux 1&amp;2 - UBL'!$A192:$R884,16,FALSE))</f>
        <v>CIBLE</v>
      </c>
      <c r="P192" s="363" t="str">
        <f>IF(VLOOKUP($A192,'B2B - Flux 1&amp;2 - UBL'!$A192:$R884,17,FALSE)=0,"",VLOOKUP($A192,'B2B - Flux 1&amp;2 - UBL'!$A192:$R884,17,FALSE))</f>
        <v>G1.13</v>
      </c>
      <c r="Q192" s="363" t="str">
        <f>IF(VLOOKUP($A192,'B2B - Flux 1&amp;2 - UBL'!$A192:$R884,18,FALSE)=0,"",VLOOKUP($A192,'B2B - Flux 1&amp;2 - UBL'!$A192:$R884,18,FALSE))</f>
        <v/>
      </c>
      <c r="R192" s="27"/>
    </row>
    <row r="193" spans="1:18" ht="57">
      <c r="A193" s="45" t="s">
        <v>11950</v>
      </c>
      <c r="B193" s="30" t="s">
        <v>39</v>
      </c>
      <c r="C193" s="32"/>
      <c r="D193" s="60"/>
      <c r="E193" s="242" t="s">
        <v>11954</v>
      </c>
      <c r="F193" s="52"/>
      <c r="G193" s="283" t="s">
        <v>12407</v>
      </c>
      <c r="H193" s="30" t="str">
        <f>IF(VLOOKUP($A193,'B2B - Flux 1&amp;2 - UBL'!$A193:$R885,9,FALSE)=0,"",VLOOKUP($A193,'B2B - Flux 1&amp;2 - UBL'!$A193:$R885,9,FALSE))</f>
        <v>MONTANT</v>
      </c>
      <c r="I193" s="29">
        <f>IF(VLOOKUP($A193,'B2B - Flux 1&amp;2 - UBL'!$A193:$R885,10,FALSE)=0,"",VLOOKUP($A193,'B2B - Flux 1&amp;2 - UBL'!$A193:$R885,10,FALSE))</f>
        <v>19.600000000000001</v>
      </c>
      <c r="J193" s="29" t="str">
        <f>IF(VLOOKUP($A193,'B2B - Flux 1&amp;2 - UBL'!$A193:$R884,11,FALSE)=0,"",VLOOKUP($A193,'B2B - Flux 1&amp;2 - UBL'!$A193:$R884,11,FALSE))</f>
        <v/>
      </c>
      <c r="K193" s="57" t="str">
        <f>IF(VLOOKUP($A193,'B2B - Flux 1&amp;2 - UBL'!$A193:$R885,12,FALSE)=0,"",VLOOKUP($A193,'B2B - Flux 1&amp;2 - UBL'!$A193:$R885,12,FALSE))</f>
        <v/>
      </c>
      <c r="L193" s="27" t="str">
        <f>IF(VLOOKUP($A193,'B2B - Flux 1&amp;2 - UBL'!$A193:$R885,13,FALSE)=0,"",VLOOKUP($A193,'B2B - Flux 1&amp;2 - UBL'!$A193:$R885,13,FALSE))</f>
        <v>Montant de base pouvant être utilisé conjointement avec le Pourcentage de charges et frais applicable à la ligne de facture pour calculer le Montant des charges et frais applicables à la ligne de facture.</v>
      </c>
      <c r="M193" s="27" t="str">
        <f>IF(VLOOKUP($A193,'B2B - Flux 1&amp;2 - UBL'!$A193:$R885,14,FALSE)=0,"",VLOOKUP($A193,'B2B - Flux 1&amp;2 - UBL'!$A193:$R885,14,FALSE))</f>
        <v/>
      </c>
      <c r="N193" s="356" t="str">
        <f>IF(VLOOKUP($A193,'B2B - Flux 1&amp;2 - UBL'!$A193:$R885,15,FALSE)=0,"",VLOOKUP($A193,'B2B - Flux 1&amp;2 - UBL'!$A193:$R885,15,FALSE))</f>
        <v/>
      </c>
      <c r="O193" s="356" t="str">
        <f>IF(VLOOKUP($A193,'B2B - Flux 1&amp;2 - UBL'!$A193:$R885,16,FALSE)=0,"",VLOOKUP($A193,'B2B - Flux 1&amp;2 - UBL'!$A193:$R885,16,FALSE))</f>
        <v/>
      </c>
      <c r="P193" s="363" t="str">
        <f>IF(VLOOKUP($A193,'B2B - Flux 1&amp;2 - UBL'!$A193:$R885,17,FALSE)=0,"",VLOOKUP($A193,'B2B - Flux 1&amp;2 - UBL'!$A193:$R885,17,FALSE))</f>
        <v>G1.13</v>
      </c>
      <c r="Q193" s="363" t="str">
        <f>IF(VLOOKUP($A193,'B2B - Flux 1&amp;2 - UBL'!$A193:$R885,18,FALSE)=0,"",VLOOKUP($A193,'B2B - Flux 1&amp;2 - UBL'!$A193:$R885,18,FALSE))</f>
        <v/>
      </c>
      <c r="R193" s="27"/>
    </row>
    <row r="194" spans="1:18" ht="57">
      <c r="A194" s="45" t="s">
        <v>11951</v>
      </c>
      <c r="B194" s="30" t="s">
        <v>39</v>
      </c>
      <c r="C194" s="32"/>
      <c r="D194" s="60"/>
      <c r="E194" s="242" t="s">
        <v>11955</v>
      </c>
      <c r="F194" s="52"/>
      <c r="G194" s="283" t="s">
        <v>12408</v>
      </c>
      <c r="H194" s="30" t="str">
        <f>IF(VLOOKUP($A194,'B2B - Flux 1&amp;2 - UBL'!$A194:$R886,9,FALSE)=0,"",VLOOKUP($A194,'B2B - Flux 1&amp;2 - UBL'!$A194:$R886,9,FALSE))</f>
        <v>POURCENTAGE</v>
      </c>
      <c r="I194" s="29" t="str">
        <f>IF(VLOOKUP($A194,'B2B - Flux 1&amp;2 - UBL'!$A194:$R886,10,FALSE)=0,"",VLOOKUP($A194,'B2B - Flux 1&amp;2 - UBL'!$A194:$R886,10,FALSE))</f>
        <v/>
      </c>
      <c r="J194" s="29" t="str">
        <f>IF(VLOOKUP($A194,'B2B - Flux 1&amp;2 - UBL'!$A194:$R885,11,FALSE)=0,"",VLOOKUP($A194,'B2B - Flux 1&amp;2 - UBL'!$A194:$R885,11,FALSE))</f>
        <v/>
      </c>
      <c r="K194" s="57" t="str">
        <f>IF(VLOOKUP($A194,'B2B - Flux 1&amp;2 - UBL'!$A194:$R886,12,FALSE)=0,"",VLOOKUP($A194,'B2B - Flux 1&amp;2 - UBL'!$A194:$R886,12,FALSE))</f>
        <v/>
      </c>
      <c r="L194" s="27" t="str">
        <f>IF(VLOOKUP($A194,'B2B - Flux 1&amp;2 - UBL'!$A194:$R886,13,FALSE)=0,"",VLOOKUP($A194,'B2B - Flux 1&amp;2 - UBL'!$A194:$R886,13,FALSE))</f>
        <v>Pourcentage pouvant être utilisé conjointement avec l'Assiette des charges et frais applicables à la ligne de facture pour calculer le Montant des charges et frais applicables à la ligne de facture.</v>
      </c>
      <c r="M194" s="27" t="str">
        <f>IF(VLOOKUP($A194,'B2B - Flux 1&amp;2 - UBL'!$A194:$R886,14,FALSE)=0,"",VLOOKUP($A194,'B2B - Flux 1&amp;2 - UBL'!$A194:$R886,14,FALSE))</f>
        <v/>
      </c>
      <c r="N194" s="356" t="str">
        <f>IF(VLOOKUP($A194,'B2B - Flux 1&amp;2 - UBL'!$A194:$R886,15,FALSE)=0,"",VLOOKUP($A194,'B2B - Flux 1&amp;2 - UBL'!$A194:$R886,15,FALSE))</f>
        <v/>
      </c>
      <c r="O194" s="356" t="str">
        <f>IF(VLOOKUP($A194,'B2B - Flux 1&amp;2 - UBL'!$A194:$R886,16,FALSE)=0,"",VLOOKUP($A194,'B2B - Flux 1&amp;2 - UBL'!$A194:$R886,16,FALSE))</f>
        <v/>
      </c>
      <c r="P194" s="363" t="str">
        <f>IF(VLOOKUP($A194,'B2B - Flux 1&amp;2 - UBL'!$A194:$R886,17,FALSE)=0,"",VLOOKUP($A194,'B2B - Flux 1&amp;2 - UBL'!$A194:$R886,17,FALSE))</f>
        <v/>
      </c>
      <c r="Q194" s="363" t="str">
        <f>IF(VLOOKUP($A194,'B2B - Flux 1&amp;2 - UBL'!$A194:$R886,18,FALSE)=0,"",VLOOKUP($A194,'B2B - Flux 1&amp;2 - UBL'!$A194:$R886,18,FALSE))</f>
        <v/>
      </c>
      <c r="R194" s="27"/>
    </row>
    <row r="195" spans="1:18" ht="42.75">
      <c r="A195" s="45" t="s">
        <v>11952</v>
      </c>
      <c r="B195" s="30" t="s">
        <v>39</v>
      </c>
      <c r="C195" s="32"/>
      <c r="D195" s="60"/>
      <c r="E195" s="242" t="s">
        <v>11956</v>
      </c>
      <c r="F195" s="52"/>
      <c r="G195" s="283" t="s">
        <v>12409</v>
      </c>
      <c r="H195" s="30" t="str">
        <f>IF(VLOOKUP($A195,'B2B - Flux 1&amp;2 - UBL'!$A195:$R887,9,FALSE)=0,"",VLOOKUP($A195,'B2B - Flux 1&amp;2 - UBL'!$A195:$R887,9,FALSE))</f>
        <v>TEXTE</v>
      </c>
      <c r="I195" s="29" t="str">
        <f>IF(VLOOKUP($A195,'B2B - Flux 1&amp;2 - UBL'!$A195:$R887,10,FALSE)=0,"",VLOOKUP($A195,'B2B - Flux 1&amp;2 - UBL'!$A195:$R887,10,FALSE))</f>
        <v/>
      </c>
      <c r="J195" s="29" t="str">
        <f>IF(VLOOKUP($A195,'B2B - Flux 1&amp;2 - UBL'!$A195:$R886,11,FALSE)=0,"",VLOOKUP($A195,'B2B - Flux 1&amp;2 - UBL'!$A195:$R886,11,FALSE))</f>
        <v/>
      </c>
      <c r="K195" s="57" t="str">
        <f>IF(VLOOKUP($A195,'B2B - Flux 1&amp;2 - UBL'!$A195:$R887,12,FALSE)=0,"",VLOOKUP($A195,'B2B - Flux 1&amp;2 - UBL'!$A195:$R887,12,FALSE))</f>
        <v/>
      </c>
      <c r="L195" s="27" t="str">
        <f>IF(VLOOKUP($A195,'B2B - Flux 1&amp;2 - UBL'!$A195:$R887,13,FALSE)=0,"",VLOOKUP($A195,'B2B - Flux 1&amp;2 - UBL'!$A195:$R887,13,FALSE))</f>
        <v>Motif des charges et frais applicables à la ligne de Facture, exprimé sous forme de texte.</v>
      </c>
      <c r="M195" s="27" t="str">
        <f>IF(VLOOKUP($A195,'B2B - Flux 1&amp;2 - UBL'!$A195:$R887,14,FALSE)=0,"",VLOOKUP($A195,'B2B - Flux 1&amp;2 - UBL'!$A195:$R887,14,FALSE))</f>
        <v/>
      </c>
      <c r="N195" s="356" t="str">
        <f>IF(VLOOKUP($A195,'B2B - Flux 1&amp;2 - UBL'!$A195:$R887,15,FALSE)=0,"",VLOOKUP($A195,'B2B - Flux 1&amp;2 - UBL'!$A195:$R887,15,FALSE))</f>
        <v/>
      </c>
      <c r="O195" s="356" t="str">
        <f>IF(VLOOKUP($A195,'B2B - Flux 1&amp;2 - UBL'!$A195:$R887,16,FALSE)=0,"",VLOOKUP($A195,'B2B - Flux 1&amp;2 - UBL'!$A195:$R887,16,FALSE))</f>
        <v/>
      </c>
      <c r="P195" s="363" t="str">
        <f>IF(VLOOKUP($A195,'B2B - Flux 1&amp;2 - UBL'!$A195:$R887,17,FALSE)=0,"",VLOOKUP($A195,'B2B - Flux 1&amp;2 - UBL'!$A195:$R887,17,FALSE))</f>
        <v>P1.08</v>
      </c>
      <c r="Q195" s="363" t="str">
        <f>IF(VLOOKUP($A195,'B2B - Flux 1&amp;2 - UBL'!$A195:$R887,18,FALSE)=0,"",VLOOKUP($A195,'B2B - Flux 1&amp;2 - UBL'!$A195:$R887,18,FALSE))</f>
        <v/>
      </c>
      <c r="R195" s="27"/>
    </row>
    <row r="196" spans="1:18" ht="57">
      <c r="A196" s="45" t="s">
        <v>11953</v>
      </c>
      <c r="B196" s="30" t="s">
        <v>39</v>
      </c>
      <c r="C196" s="32"/>
      <c r="D196" s="60"/>
      <c r="E196" s="242" t="s">
        <v>11957</v>
      </c>
      <c r="F196" s="52"/>
      <c r="G196" s="283" t="s">
        <v>12410</v>
      </c>
      <c r="H196" s="30" t="str">
        <f>IF(VLOOKUP($A196,'B2B - Flux 1&amp;2 - UBL'!$A196:$R888,9,FALSE)=0,"",VLOOKUP($A196,'B2B - Flux 1&amp;2 - UBL'!$A196:$R888,9,FALSE))</f>
        <v>CODE</v>
      </c>
      <c r="I196" s="29">
        <f>IF(VLOOKUP($A196,'B2B - Flux 1&amp;2 - UBL'!$A196:$R888,10,FALSE)=0,"",VLOOKUP($A196,'B2B - Flux 1&amp;2 - UBL'!$A196:$R888,10,FALSE))</f>
        <v>3</v>
      </c>
      <c r="J196" s="29" t="str">
        <f>IF(VLOOKUP($A196,'B2B - Flux 1&amp;2 - UBL'!$A196:$R887,11,FALSE)=0,"",VLOOKUP($A196,'B2B - Flux 1&amp;2 - UBL'!$A196:$R887,11,FALSE))</f>
        <v>UNTDID 7161</v>
      </c>
      <c r="K196" s="57" t="str">
        <f>IF(VLOOKUP($A196,'B2B - Flux 1&amp;2 - UBL'!$A196:$R888,12,FALSE)=0,"",VLOOKUP($A196,'B2B - Flux 1&amp;2 - UBL'!$A196:$R888,12,FALSE))</f>
        <v/>
      </c>
      <c r="L196" s="27" t="str">
        <f>IF(VLOOKUP($A196,'B2B - Flux 1&amp;2 - UBL'!$A196:$R888,13,FALSE)=0,"",VLOOKUP($A196,'B2B - Flux 1&amp;2 - UBL'!$A196:$R888,13,FALSE))</f>
        <v>Motif des charges et frais applicables à la ligne de Facture, exprimé sous forme de code.</v>
      </c>
      <c r="M196" s="27" t="str">
        <f>IF(VLOOKUP($A196,'B2B - Flux 1&amp;2 - UBL'!$A196:$R888,14,FALSE)=0,"",VLOOKUP($A196,'B2B - Flux 1&amp;2 - UBL'!$A196:$R888,14,FALSE))</f>
        <v>Voir liste de code UNTDID7161. 
Le Code de motif des charges et frais applicables à la ligne de facture et le Motif des charges et frais applicables à la ligne de facture doivent indiquer le même motif de frais.</v>
      </c>
      <c r="N196" s="356" t="str">
        <f>IF(VLOOKUP($A196,'B2B - Flux 1&amp;2 - UBL'!$A196:$R888,15,FALSE)=0,"",VLOOKUP($A196,'B2B - Flux 1&amp;2 - UBL'!$A196:$R888,15,FALSE))</f>
        <v/>
      </c>
      <c r="O196" s="356" t="str">
        <f>IF(VLOOKUP($A196,'B2B - Flux 1&amp;2 - UBL'!$A196:$R888,16,FALSE)=0,"",VLOOKUP($A196,'B2B - Flux 1&amp;2 - UBL'!$A196:$R888,16,FALSE))</f>
        <v/>
      </c>
      <c r="P196" s="363" t="str">
        <f>IF(VLOOKUP($A196,'B2B - Flux 1&amp;2 - UBL'!$A196:$R888,17,FALSE)=0,"",VLOOKUP($A196,'B2B - Flux 1&amp;2 - UBL'!$A196:$R888,17,FALSE))</f>
        <v>G1.29</v>
      </c>
      <c r="Q196" s="363" t="str">
        <f>IF(VLOOKUP($A196,'B2B - Flux 1&amp;2 - UBL'!$A196:$R888,18,FALSE)=0,"",VLOOKUP($A196,'B2B - Flux 1&amp;2 - UBL'!$A196:$R888,18,FALSE))</f>
        <v/>
      </c>
      <c r="R196" s="27"/>
    </row>
    <row r="197" spans="1:18" ht="42.75">
      <c r="A197" s="36" t="s">
        <v>243</v>
      </c>
      <c r="B197" s="30" t="s">
        <v>22</v>
      </c>
      <c r="C197" s="32"/>
      <c r="D197" s="50" t="s">
        <v>11855</v>
      </c>
      <c r="E197" s="38"/>
      <c r="F197" s="34"/>
      <c r="G197" s="283" t="s">
        <v>12411</v>
      </c>
      <c r="H197" s="237" t="str">
        <f>IF(VLOOKUP($A197,'B2B - Flux 1&amp;2 - UBL'!$A197:$R889,9,FALSE)=0,"",VLOOKUP($A197,'B2B - Flux 1&amp;2 - UBL'!$A197:$R889,9,FALSE))</f>
        <v/>
      </c>
      <c r="I197" s="333" t="str">
        <f>IF(VLOOKUP($A197,'B2B - Flux 1&amp;2 - UBL'!$A197:$R889,10,FALSE)=0,"",VLOOKUP($A197,'B2B - Flux 1&amp;2 - UBL'!$A197:$R889,10,FALSE))</f>
        <v/>
      </c>
      <c r="J197" s="29" t="str">
        <f>IF(VLOOKUP($A197,'B2B - Flux 1&amp;2 - UBL'!$A197:$R888,11,FALSE)=0,"",VLOOKUP($A197,'B2B - Flux 1&amp;2 - UBL'!$A197:$R888,11,FALSE))</f>
        <v/>
      </c>
      <c r="K197" s="333" t="str">
        <f>IF(VLOOKUP($A197,'B2B - Flux 1&amp;2 - UBL'!$A197:$R889,12,FALSE)=0,"",VLOOKUP($A197,'B2B - Flux 1&amp;2 - UBL'!$A197:$R889,12,FALSE))</f>
        <v/>
      </c>
      <c r="L197" s="351" t="str">
        <f>IF(VLOOKUP($A197,'B2B - Flux 1&amp;2 - UBL'!$A197:$R889,13,FALSE)=0,"",VLOOKUP($A197,'B2B - Flux 1&amp;2 - UBL'!$A197:$R889,13,FALSE))</f>
        <v>Groupe de termes métiers fournissant des informations sur le prix appliqué pour les biens et services facturés sur la ligne de Facture.</v>
      </c>
      <c r="M197" s="351" t="str">
        <f>IF(VLOOKUP($A197,'B2B - Flux 1&amp;2 - UBL'!$A197:$R889,14,FALSE)=0,"",VLOOKUP($A197,'B2B - Flux 1&amp;2 - UBL'!$A197:$R889,14,FALSE))</f>
        <v/>
      </c>
      <c r="N197" s="357" t="str">
        <f>IF(VLOOKUP($A197,'B2B - Flux 1&amp;2 - UBL'!$A197:$R889,15,FALSE)=0,"",VLOOKUP($A197,'B2B - Flux 1&amp;2 - UBL'!$A197:$R889,15,FALSE))</f>
        <v>X</v>
      </c>
      <c r="O197" s="357" t="str">
        <f>IF(VLOOKUP($A197,'B2B - Flux 1&amp;2 - UBL'!$A197:$R889,16,FALSE)=0,"",VLOOKUP($A197,'B2B - Flux 1&amp;2 - UBL'!$A197:$R889,16,FALSE))</f>
        <v>CIBLE</v>
      </c>
      <c r="P197" s="365" t="str">
        <f>IF(VLOOKUP($A197,'B2B - Flux 1&amp;2 - UBL'!$A197:$R889,17,FALSE)=0,"",VLOOKUP($A197,'B2B - Flux 1&amp;2 - UBL'!$A197:$R889,17,FALSE))</f>
        <v/>
      </c>
      <c r="Q197" s="333" t="str">
        <f>IF(VLOOKUP($A197,'B2B - Flux 1&amp;2 - UBL'!$A197:$R889,18,FALSE)=0,"",VLOOKUP($A197,'B2B - Flux 1&amp;2 - UBL'!$A197:$R889,18,FALSE))</f>
        <v/>
      </c>
      <c r="R197" s="333"/>
    </row>
    <row r="198" spans="1:18" ht="42.75">
      <c r="A198" s="45" t="s">
        <v>244</v>
      </c>
      <c r="B198" s="30" t="s">
        <v>22</v>
      </c>
      <c r="C198" s="32"/>
      <c r="D198" s="51"/>
      <c r="E198" s="61" t="s">
        <v>245</v>
      </c>
      <c r="F198" s="62"/>
      <c r="G198" s="283" t="s">
        <v>12412</v>
      </c>
      <c r="H198" s="30" t="str">
        <f>IF(VLOOKUP($A198,'B2B - Flux 1&amp;2 - UBL'!$A198:$R890,9,FALSE)=0,"",VLOOKUP($A198,'B2B - Flux 1&amp;2 - UBL'!$A198:$R890,9,FALSE))</f>
        <v>MONTANT DU PRIX UNITAIRE</v>
      </c>
      <c r="I198" s="29">
        <f>IF(VLOOKUP($A198,'B2B - Flux 1&amp;2 - UBL'!$A198:$R890,10,FALSE)=0,"",VLOOKUP($A198,'B2B - Flux 1&amp;2 - UBL'!$A198:$R890,10,FALSE))</f>
        <v>19.600000000000001</v>
      </c>
      <c r="J198" s="29" t="str">
        <f>IF(VLOOKUP($A198,'B2B - Flux 1&amp;2 - UBL'!$A198:$R889,11,FALSE)=0,"",VLOOKUP($A198,'B2B - Flux 1&amp;2 - UBL'!$A198:$R889,11,FALSE))</f>
        <v/>
      </c>
      <c r="K198" s="57" t="str">
        <f>IF(VLOOKUP($A198,'B2B - Flux 1&amp;2 - UBL'!$A198:$R890,12,FALSE)=0,"",VLOOKUP($A198,'B2B - Flux 1&amp;2 - UBL'!$A198:$R890,12,FALSE))</f>
        <v/>
      </c>
      <c r="L198" s="35" t="str">
        <f>IF(VLOOKUP($A198,'B2B - Flux 1&amp;2 - UBL'!$A198:$R890,13,FALSE)=0,"",VLOOKUP($A198,'B2B - Flux 1&amp;2 - UBL'!$A198:$R890,13,FALSE))</f>
        <v>Prix d'un article, hors TVA, après application du Rabais sur le prix de l'article.</v>
      </c>
      <c r="M198" s="35" t="str">
        <f>IF(VLOOKUP($A198,'B2B - Flux 1&amp;2 - UBL'!$A198:$R890,14,FALSE)=0,"",VLOOKUP($A198,'B2B - Flux 1&amp;2 - UBL'!$A198:$R890,14,FALSE))</f>
        <v>Le Prix net de l'article doit être égal au Prix brut de l'article, moins le Rabais sur le prix de l'article.</v>
      </c>
      <c r="N198" s="356" t="str">
        <f>IF(VLOOKUP($A198,'B2B - Flux 1&amp;2 - UBL'!$A198:$R890,15,FALSE)=0,"",VLOOKUP($A198,'B2B - Flux 1&amp;2 - UBL'!$A198:$R890,15,FALSE))</f>
        <v>X</v>
      </c>
      <c r="O198" s="356" t="str">
        <f>IF(VLOOKUP($A198,'B2B - Flux 1&amp;2 - UBL'!$A198:$R890,16,FALSE)=0,"",VLOOKUP($A198,'B2B - Flux 1&amp;2 - UBL'!$A198:$R890,16,FALSE))</f>
        <v>CIBLE</v>
      </c>
      <c r="P198" s="363" t="str">
        <f>IF(VLOOKUP($A198,'B2B - Flux 1&amp;2 - UBL'!$A198:$R890,17,FALSE)=0,"",VLOOKUP($A198,'B2B - Flux 1&amp;2 - UBL'!$A198:$R890,17,FALSE))</f>
        <v>G1.13
G6.05
G1.55</v>
      </c>
      <c r="Q198" s="363" t="str">
        <f>IF(VLOOKUP($A198,'B2B - Flux 1&amp;2 - UBL'!$A198:$R890,18,FALSE)=0,"",VLOOKUP($A198,'B2B - Flux 1&amp;2 - UBL'!$A198:$R890,18,FALSE))</f>
        <v/>
      </c>
      <c r="R198" s="35"/>
    </row>
    <row r="199" spans="1:18" ht="42.75">
      <c r="A199" s="45" t="s">
        <v>246</v>
      </c>
      <c r="B199" s="30" t="s">
        <v>39</v>
      </c>
      <c r="C199" s="32"/>
      <c r="D199" s="60"/>
      <c r="E199" s="61" t="s">
        <v>247</v>
      </c>
      <c r="F199" s="62"/>
      <c r="G199" s="283" t="s">
        <v>12413</v>
      </c>
      <c r="H199" s="30" t="str">
        <f>IF(VLOOKUP($A199,'B2B - Flux 1&amp;2 - UBL'!$A199:$R891,9,FALSE)=0,"",VLOOKUP($A199,'B2B - Flux 1&amp;2 - UBL'!$A199:$R891,9,FALSE))</f>
        <v>MONTANT DU PRIX UNITAIRE</v>
      </c>
      <c r="I199" s="29">
        <f>IF(VLOOKUP($A199,'B2B - Flux 1&amp;2 - UBL'!$A199:$R891,10,FALSE)=0,"",VLOOKUP($A199,'B2B - Flux 1&amp;2 - UBL'!$A199:$R891,10,FALSE))</f>
        <v>19.600000000000001</v>
      </c>
      <c r="J199" s="29" t="str">
        <f>IF(VLOOKUP($A199,'B2B - Flux 1&amp;2 - UBL'!$A199:$R890,11,FALSE)=0,"",VLOOKUP($A199,'B2B - Flux 1&amp;2 - UBL'!$A199:$R890,11,FALSE))</f>
        <v/>
      </c>
      <c r="K199" s="57" t="str">
        <f>IF(VLOOKUP($A199,'B2B - Flux 1&amp;2 - UBL'!$A199:$R891,12,FALSE)=0,"",VLOOKUP($A199,'B2B - Flux 1&amp;2 - UBL'!$A199:$R891,12,FALSE))</f>
        <v/>
      </c>
      <c r="L199" s="35" t="str">
        <f>IF(VLOOKUP($A199,'B2B - Flux 1&amp;2 - UBL'!$A199:$R891,13,FALSE)=0,"",VLOOKUP($A199,'B2B - Flux 1&amp;2 - UBL'!$A199:$R891,13,FALSE))</f>
        <v>Remise totale qui, une fois soustraite du Prix brut de l'article, donne le Prix net de l'article.</v>
      </c>
      <c r="M199" s="35" t="str">
        <f>IF(VLOOKUP($A199,'B2B - Flux 1&amp;2 - UBL'!$A199:$R891,14,FALSE)=0,"",VLOOKUP($A199,'B2B - Flux 1&amp;2 - UBL'!$A199:$R891,14,FALSE))</f>
        <v>S'applique exclusivement à l'unité et si elle n'est pas incluse dans le Prix brut de l'article.</v>
      </c>
      <c r="N199" s="356" t="str">
        <f>IF(VLOOKUP($A199,'B2B - Flux 1&amp;2 - UBL'!$A199:$R891,15,FALSE)=0,"",VLOOKUP($A199,'B2B - Flux 1&amp;2 - UBL'!$A199:$R891,15,FALSE))</f>
        <v>X</v>
      </c>
      <c r="O199" s="356" t="str">
        <f>IF(VLOOKUP($A199,'B2B - Flux 1&amp;2 - UBL'!$A199:$R891,16,FALSE)=0,"",VLOOKUP($A199,'B2B - Flux 1&amp;2 - UBL'!$A199:$R891,16,FALSE))</f>
        <v>CIBLE</v>
      </c>
      <c r="P199" s="363" t="str">
        <f>IF(VLOOKUP($A199,'B2B - Flux 1&amp;2 - UBL'!$A199:$R891,17,FALSE)=0,"",VLOOKUP($A199,'B2B - Flux 1&amp;2 - UBL'!$A199:$R891,17,FALSE))</f>
        <v>G1.13</v>
      </c>
      <c r="Q199" s="363" t="str">
        <f>IF(VLOOKUP($A199,'B2B - Flux 1&amp;2 - UBL'!$A199:$R891,18,FALSE)=0,"",VLOOKUP($A199,'B2B - Flux 1&amp;2 - UBL'!$A199:$R891,18,FALSE))</f>
        <v/>
      </c>
      <c r="R199" s="35"/>
    </row>
    <row r="200" spans="1:18" ht="42.75">
      <c r="A200" s="45" t="s">
        <v>248</v>
      </c>
      <c r="B200" s="30" t="s">
        <v>39</v>
      </c>
      <c r="C200" s="32"/>
      <c r="D200" s="60"/>
      <c r="E200" s="61" t="s">
        <v>249</v>
      </c>
      <c r="F200" s="62"/>
      <c r="G200" s="283" t="s">
        <v>12414</v>
      </c>
      <c r="H200" s="30" t="str">
        <f>IF(VLOOKUP($A200,'B2B - Flux 1&amp;2 - UBL'!$A200:$R892,9,FALSE)=0,"",VLOOKUP($A200,'B2B - Flux 1&amp;2 - UBL'!$A200:$R892,9,FALSE))</f>
        <v>MONTANT DU PRIX UNITAIRE</v>
      </c>
      <c r="I200" s="29">
        <f>IF(VLOOKUP($A200,'B2B - Flux 1&amp;2 - UBL'!$A200:$R892,10,FALSE)=0,"",VLOOKUP($A200,'B2B - Flux 1&amp;2 - UBL'!$A200:$R892,10,FALSE))</f>
        <v>19.600000000000001</v>
      </c>
      <c r="J200" s="29" t="str">
        <f>IF(VLOOKUP($A200,'B2B - Flux 1&amp;2 - UBL'!$A200:$R891,11,FALSE)=0,"",VLOOKUP($A200,'B2B - Flux 1&amp;2 - UBL'!$A200:$R891,11,FALSE))</f>
        <v/>
      </c>
      <c r="K200" s="28" t="str">
        <f>IF(VLOOKUP($A200,'B2B - Flux 1&amp;2 - UBL'!$A200:$R892,12,FALSE)=0,"",VLOOKUP($A200,'B2B - Flux 1&amp;2 - UBL'!$A200:$R892,12,FALSE))</f>
        <v/>
      </c>
      <c r="L200" s="35" t="str">
        <f>IF(VLOOKUP($A200,'B2B - Flux 1&amp;2 - UBL'!$A200:$R892,13,FALSE)=0,"",VLOOKUP($A200,'B2B - Flux 1&amp;2 - UBL'!$A200:$R892,13,FALSE))</f>
        <v>Prix unitaire, hors TVA, avant application du Rabais sur le prix de l'article.</v>
      </c>
      <c r="M200" s="35" t="str">
        <f>IF(VLOOKUP($A200,'B2B - Flux 1&amp;2 - UBL'!$A200:$R892,14,FALSE)=0,"",VLOOKUP($A200,'B2B - Flux 1&amp;2 - UBL'!$A200:$R892,14,FALSE))</f>
        <v/>
      </c>
      <c r="N200" s="356" t="str">
        <f>IF(VLOOKUP($A200,'B2B - Flux 1&amp;2 - UBL'!$A200:$R892,15,FALSE)=0,"",VLOOKUP($A200,'B2B - Flux 1&amp;2 - UBL'!$A200:$R892,15,FALSE))</f>
        <v>X</v>
      </c>
      <c r="O200" s="356" t="str">
        <f>IF(VLOOKUP($A200,'B2B - Flux 1&amp;2 - UBL'!$A200:$R892,16,FALSE)=0,"",VLOOKUP($A200,'B2B - Flux 1&amp;2 - UBL'!$A200:$R892,16,FALSE))</f>
        <v>CIBLE</v>
      </c>
      <c r="P200" s="363" t="str">
        <f>IF(VLOOKUP($A200,'B2B - Flux 1&amp;2 - UBL'!$A200:$R892,17,FALSE)=0,"",VLOOKUP($A200,'B2B - Flux 1&amp;2 - UBL'!$A200:$R892,17,FALSE))</f>
        <v>G1.13</v>
      </c>
      <c r="Q200" s="363" t="str">
        <f>IF(VLOOKUP($A200,'B2B - Flux 1&amp;2 - UBL'!$A200:$R892,18,FALSE)=0,"",VLOOKUP($A200,'B2B - Flux 1&amp;2 - UBL'!$A200:$R892,18,FALSE))</f>
        <v/>
      </c>
      <c r="R200" s="35"/>
    </row>
    <row r="201" spans="1:18" ht="42.75">
      <c r="A201" s="45" t="s">
        <v>11958</v>
      </c>
      <c r="B201" s="30" t="s">
        <v>39</v>
      </c>
      <c r="C201" s="32"/>
      <c r="D201" s="60"/>
      <c r="E201" s="242" t="s">
        <v>11960</v>
      </c>
      <c r="F201" s="62"/>
      <c r="G201" s="283" t="s">
        <v>12415</v>
      </c>
      <c r="H201" s="30" t="str">
        <f>IF(VLOOKUP($A201,'B2B - Flux 1&amp;2 - UBL'!$A201:$R893,9,FALSE)=0,"",VLOOKUP($A201,'B2B - Flux 1&amp;2 - UBL'!$A201:$R893,9,FALSE))</f>
        <v>QUANTITE</v>
      </c>
      <c r="I201" s="29">
        <f>IF(VLOOKUP($A201,'B2B - Flux 1&amp;2 - UBL'!$A201:$R893,10,FALSE)=0,"",VLOOKUP($A201,'B2B - Flux 1&amp;2 - UBL'!$A201:$R893,10,FALSE))</f>
        <v>19.600000000000001</v>
      </c>
      <c r="J201" s="29" t="str">
        <f>IF(VLOOKUP($A201,'B2B - Flux 1&amp;2 - UBL'!$A201:$R892,11,FALSE)=0,"",VLOOKUP($A201,'B2B - Flux 1&amp;2 - UBL'!$A201:$R892,11,FALSE))</f>
        <v/>
      </c>
      <c r="K201" s="28" t="str">
        <f>IF(VLOOKUP($A201,'B2B - Flux 1&amp;2 - UBL'!$A201:$R893,12,FALSE)=0,"",VLOOKUP($A201,'B2B - Flux 1&amp;2 - UBL'!$A201:$R893,12,FALSE))</f>
        <v/>
      </c>
      <c r="L201" s="35" t="str">
        <f>IF(VLOOKUP($A201,'B2B - Flux 1&amp;2 - UBL'!$A201:$R893,13,FALSE)=0,"",VLOOKUP($A201,'B2B - Flux 1&amp;2 - UBL'!$A201:$R893,13,FALSE))</f>
        <v>Nombre d'articles sur lequel s'applique le prix.</v>
      </c>
      <c r="M201" s="35" t="str">
        <f>IF(VLOOKUP($A201,'B2B - Flux 1&amp;2 - UBL'!$A201:$R893,14,FALSE)=0,"",VLOOKUP($A201,'B2B - Flux 1&amp;2 - UBL'!$A201:$R893,14,FALSE))</f>
        <v/>
      </c>
      <c r="N201" s="356" t="str">
        <f>IF(VLOOKUP($A201,'B2B - Flux 1&amp;2 - UBL'!$A201:$R893,15,FALSE)=0,"",VLOOKUP($A201,'B2B - Flux 1&amp;2 - UBL'!$A201:$R893,15,FALSE))</f>
        <v>X</v>
      </c>
      <c r="O201" s="356" t="str">
        <f>IF(VLOOKUP($A201,'B2B - Flux 1&amp;2 - UBL'!$A201:$R893,16,FALSE)=0,"",VLOOKUP($A201,'B2B - Flux 1&amp;2 - UBL'!$A201:$R893,16,FALSE))</f>
        <v>CIBLE</v>
      </c>
      <c r="P201" s="366" t="str">
        <f>IF(VLOOKUP($A201,'B2B - Flux 1&amp;2 - UBL'!$A201:$R893,17,FALSE)=0,"",VLOOKUP($A201,'B2B - Flux 1&amp;2 - UBL'!$A201:$R893,17,FALSE))</f>
        <v/>
      </c>
      <c r="Q201" s="363" t="str">
        <f>IF(VLOOKUP($A201,'B2B - Flux 1&amp;2 - UBL'!$A201:$R893,18,FALSE)=0,"",VLOOKUP($A201,'B2B - Flux 1&amp;2 - UBL'!$A201:$R893,18,FALSE))</f>
        <v/>
      </c>
      <c r="R201" s="35"/>
    </row>
    <row r="202" spans="1:18" ht="99.75">
      <c r="A202" s="45" t="s">
        <v>11959</v>
      </c>
      <c r="B202" s="30" t="s">
        <v>39</v>
      </c>
      <c r="C202" s="32"/>
      <c r="D202" s="60"/>
      <c r="E202" s="61" t="s">
        <v>11961</v>
      </c>
      <c r="F202" s="62"/>
      <c r="G202" s="283" t="s">
        <v>12416</v>
      </c>
      <c r="H202" s="30" t="str">
        <f>IF(VLOOKUP($A202,'B2B - Flux 1&amp;2 - UBL'!$A202:$R894,9,FALSE)=0,"",VLOOKUP($A202,'B2B - Flux 1&amp;2 - UBL'!$A202:$R894,9,FALSE))</f>
        <v>CODE</v>
      </c>
      <c r="I202" s="29">
        <f>IF(VLOOKUP($A202,'B2B - Flux 1&amp;2 - UBL'!$A202:$R894,10,FALSE)=0,"",VLOOKUP($A202,'B2B - Flux 1&amp;2 - UBL'!$A202:$R894,10,FALSE))</f>
        <v>3</v>
      </c>
      <c r="J202" s="29" t="str">
        <f>IF(VLOOKUP($A202,'B2B - Flux 1&amp;2 - UBL'!$A202:$R893,11,FALSE)=0,"",VLOOKUP($A202,'B2B - Flux 1&amp;2 - UBL'!$A202:$R893,11,FALSE))</f>
        <v>EN16931 Codelists</v>
      </c>
      <c r="K202" s="336" t="str">
        <f>IF(VLOOKUP($A202,'B2B - Flux 1&amp;2 - UBL'!$A202:$R894,12,FALSE)=0,"",VLOOKUP($A202,'B2B - Flux 1&amp;2 - UBL'!$A202:$R894,12,FALSE))</f>
        <v/>
      </c>
      <c r="L202" s="27" t="str">
        <f>IF(VLOOKUP($A202,'B2B - Flux 1&amp;2 - UBL'!$A202:$R894,13,FALSE)=0,"",VLOOKUP($A202,'B2B - Flux 1&amp;2 - UBL'!$A202:$R894,13,FALSE))</f>
        <v>Unité de mesure applicable à la Quantité de base du prix de l'article.</v>
      </c>
      <c r="M202" s="27" t="str">
        <f>IF(VLOOKUP($A202,'B2B - Flux 1&amp;2 - UBL'!$A202:$R894,14,FALSE)=0,"",VLOOKUP($A202,'B2B - Flux 1&amp;2 - UBL'!$A202:$R894,14,FALSE))</f>
        <v>Il convient que l'Unité de mesure de la quantité de base du prix de l'article soit identique à l'Unité de mesure de quantité facturée.
Il convient que les unités de mesure soient exprimées selon les termes de la Recommandation UN-ECE N ° 20 « Codes des unités de mesure utilisées dans le commerce international » [7], par exemple « KGM » pour kilogramme.</v>
      </c>
      <c r="N202" s="356" t="str">
        <f>IF(VLOOKUP($A202,'B2B - Flux 1&amp;2 - UBL'!$A202:$R894,15,FALSE)=0,"",VLOOKUP($A202,'B2B - Flux 1&amp;2 - UBL'!$A202:$R894,15,FALSE))</f>
        <v>X</v>
      </c>
      <c r="O202" s="356" t="str">
        <f>IF(VLOOKUP($A202,'B2B - Flux 1&amp;2 - UBL'!$A202:$R894,16,FALSE)=0,"",VLOOKUP($A202,'B2B - Flux 1&amp;2 - UBL'!$A202:$R894,16,FALSE))</f>
        <v>CIBLE</v>
      </c>
      <c r="P202" s="363" t="str">
        <f>IF(VLOOKUP($A202,'B2B - Flux 1&amp;2 - UBL'!$A202:$R894,17,FALSE)=0,"",VLOOKUP($A202,'B2B - Flux 1&amp;2 - UBL'!$A202:$R894,17,FALSE))</f>
        <v/>
      </c>
      <c r="Q202" s="363" t="str">
        <f>IF(VLOOKUP($A202,'B2B - Flux 1&amp;2 - UBL'!$A202:$R894,18,FALSE)=0,"",VLOOKUP($A202,'B2B - Flux 1&amp;2 - UBL'!$A202:$R894,18,FALSE))</f>
        <v/>
      </c>
      <c r="R202" s="27"/>
    </row>
    <row r="203" spans="1:18" ht="42.75">
      <c r="A203" s="36" t="s">
        <v>250</v>
      </c>
      <c r="B203" s="30" t="s">
        <v>22</v>
      </c>
      <c r="C203" s="32"/>
      <c r="D203" s="50" t="s">
        <v>11856</v>
      </c>
      <c r="E203" s="63"/>
      <c r="F203" s="64"/>
      <c r="G203" s="283" t="s">
        <v>12417</v>
      </c>
      <c r="H203" s="237" t="str">
        <f>IF(VLOOKUP($A203,'B2B - Flux 1&amp;2 - UBL'!$A203:$R895,9,FALSE)=0,"",VLOOKUP($A203,'B2B - Flux 1&amp;2 - UBL'!$A203:$R895,9,FALSE))</f>
        <v/>
      </c>
      <c r="I203" s="333" t="str">
        <f>IF(VLOOKUP($A203,'B2B - Flux 1&amp;2 - UBL'!$A203:$R895,10,FALSE)=0,"",VLOOKUP($A203,'B2B - Flux 1&amp;2 - UBL'!$A203:$R895,10,FALSE))</f>
        <v/>
      </c>
      <c r="J203" s="29" t="str">
        <f>IF(VLOOKUP($A203,'B2B - Flux 1&amp;2 - UBL'!$A203:$R894,11,FALSE)=0,"",VLOOKUP($A203,'B2B - Flux 1&amp;2 - UBL'!$A203:$R894,11,FALSE))</f>
        <v/>
      </c>
      <c r="K203" s="333" t="str">
        <f>IF(VLOOKUP($A203,'B2B - Flux 1&amp;2 - UBL'!$A203:$R895,12,FALSE)=0,"",VLOOKUP($A203,'B2B - Flux 1&amp;2 - UBL'!$A203:$R895,12,FALSE))</f>
        <v/>
      </c>
      <c r="L203" s="351" t="str">
        <f>IF(VLOOKUP($A203,'B2B - Flux 1&amp;2 - UBL'!$A203:$R895,13,FALSE)=0,"",VLOOKUP($A203,'B2B - Flux 1&amp;2 - UBL'!$A203:$R895,13,FALSE))</f>
        <v>Groupe de termes métiers fournissant des informations sur la TVA applicable aux biens et services facturés sur la ligne de Facture.</v>
      </c>
      <c r="M203" s="351" t="str">
        <f>IF(VLOOKUP($A203,'B2B - Flux 1&amp;2 - UBL'!$A203:$R895,14,FALSE)=0,"",VLOOKUP($A203,'B2B - Flux 1&amp;2 - UBL'!$A203:$R895,14,FALSE))</f>
        <v/>
      </c>
      <c r="N203" s="357" t="str">
        <f>IF(VLOOKUP($A203,'B2B - Flux 1&amp;2 - UBL'!$A203:$R895,15,FALSE)=0,"",VLOOKUP($A203,'B2B - Flux 1&amp;2 - UBL'!$A203:$R895,15,FALSE))</f>
        <v>X</v>
      </c>
      <c r="O203" s="357" t="str">
        <f>IF(VLOOKUP($A203,'B2B - Flux 1&amp;2 - UBL'!$A203:$R895,16,FALSE)=0,"",VLOOKUP($A203,'B2B - Flux 1&amp;2 - UBL'!$A203:$R895,16,FALSE))</f>
        <v>CIBLE</v>
      </c>
      <c r="P203" s="365" t="str">
        <f>IF(VLOOKUP($A203,'B2B - Flux 1&amp;2 - UBL'!$A203:$R895,17,FALSE)=0,"",VLOOKUP($A203,'B2B - Flux 1&amp;2 - UBL'!$A203:$R895,17,FALSE))</f>
        <v/>
      </c>
      <c r="Q203" s="333" t="str">
        <f>IF(VLOOKUP($A203,'B2B - Flux 1&amp;2 - UBL'!$A203:$R895,18,FALSE)=0,"",VLOOKUP($A203,'B2B - Flux 1&amp;2 - UBL'!$A203:$R895,18,FALSE))</f>
        <v/>
      </c>
      <c r="R203" s="333"/>
    </row>
    <row r="204" spans="1:18" ht="171">
      <c r="A204" s="45" t="s">
        <v>251</v>
      </c>
      <c r="B204" s="30" t="s">
        <v>22</v>
      </c>
      <c r="C204" s="32"/>
      <c r="D204" s="51"/>
      <c r="E204" s="52" t="s">
        <v>252</v>
      </c>
      <c r="F204" s="52"/>
      <c r="G204" s="283" t="s">
        <v>12418</v>
      </c>
      <c r="H204" s="30" t="str">
        <f>IF(VLOOKUP($A204,'B2B - Flux 1&amp;2 - UBL'!$A204:$R896,9,FALSE)=0,"",VLOOKUP($A204,'B2B - Flux 1&amp;2 - UBL'!$A204:$R896,9,FALSE))</f>
        <v>CODE</v>
      </c>
      <c r="I204" s="29" t="str">
        <f>IF(VLOOKUP($A204,'B2B - Flux 1&amp;2 - UBL'!$A204:$R896,10,FALSE)=0,"",VLOOKUP($A204,'B2B - Flux 1&amp;2 - UBL'!$A204:$R896,10,FALSE))</f>
        <v/>
      </c>
      <c r="J204" s="29" t="str">
        <f>IF(VLOOKUP($A204,'B2B - Flux 1&amp;2 - UBL'!$A204:$R895,11,FALSE)=0,"",VLOOKUP($A204,'B2B - Flux 1&amp;2 - UBL'!$A204:$R895,11,FALSE))</f>
        <v>UNTDID 5305</v>
      </c>
      <c r="K204" s="57" t="str">
        <f>IF(VLOOKUP($A204,'B2B - Flux 1&amp;2 - UBL'!$A204:$R896,12,FALSE)=0,"",VLOOKUP($A204,'B2B - Flux 1&amp;2 - UBL'!$A204:$R896,12,FALSE))</f>
        <v>Seules les codes de catégorie de TVA suivants seront acceptés: 
S = Taux de TVA standard
Z = Taux de TVA égal à 0 (non applicable en France)
E = Exempté de TVA
AE = Autoliquidation de TVA
K = Autoliquidation pour cause de livraison intracommunautaire
G = Exempté de TVA pour Export hors UE
O = Hors du périmètre d'application de la TVA
L = Iles Canaries
M = Ceuta et Mellila</v>
      </c>
      <c r="L204" s="27" t="str">
        <f>IF(VLOOKUP($A204,'B2B - Flux 1&amp;2 - UBL'!$A204:$R896,13,FALSE)=0,"",VLOOKUP($A204,'B2B - Flux 1&amp;2 - UBL'!$A204:$R896,13,FALSE))</f>
        <v>Code de type de TVA applicable à l'article facturé.</v>
      </c>
      <c r="M204" s="27" t="str">
        <f>IF(VLOOKUP($A204,'B2B - Flux 1&amp;2 - UBL'!$A204:$R896,14,FALSE)=0,"",VLOOKUP($A204,'B2B - Flux 1&amp;2 - UBL'!$A204:$R896,14,FALSE))</f>
        <v>Les entrées suivantes de l'UNTDID 5305 [6] sont utilisées:
- Liable for VAT in a standard way
- Liable for VAT with a percentage rate of 0 (zero).
- Exempt from VAT/IGIC/IPSI.
- Reverse charge VAT/IGIC/IPSI rules apply.
- VAT/IGIC/IPSI not levied due to Intra-community supply rules.
- VAT/IGIC/IPSI not levied due to export outside of the EU.
- Sale is not subject to VAT/IGIC/IPSI.
- Liable for IGIC (Canary) tax
- Liable for IPSI (Ceuta/Melilla) tax</v>
      </c>
      <c r="N204" s="356" t="str">
        <f>IF(VLOOKUP($A204,'B2B - Flux 1&amp;2 - UBL'!$A204:$R896,15,FALSE)=0,"",VLOOKUP($A204,'B2B - Flux 1&amp;2 - UBL'!$A204:$R896,15,FALSE))</f>
        <v>X</v>
      </c>
      <c r="O204" s="356" t="str">
        <f>IF(VLOOKUP($A204,'B2B - Flux 1&amp;2 - UBL'!$A204:$R896,16,FALSE)=0,"",VLOOKUP($A204,'B2B - Flux 1&amp;2 - UBL'!$A204:$R896,16,FALSE))</f>
        <v>CIBLE</v>
      </c>
      <c r="P204" s="363" t="str">
        <f>IF(VLOOKUP($A204,'B2B - Flux 1&amp;2 - UBL'!$A204:$R896,17,FALSE)=0,"",VLOOKUP($A204,'B2B - Flux 1&amp;2 - UBL'!$A204:$R896,17,FALSE))</f>
        <v/>
      </c>
      <c r="Q204" s="363" t="str">
        <f>IF(VLOOKUP($A204,'B2B - Flux 1&amp;2 - UBL'!$A204:$R896,18,FALSE)=0,"",VLOOKUP($A204,'B2B - Flux 1&amp;2 - UBL'!$A204:$R896,18,FALSE))</f>
        <v/>
      </c>
      <c r="R204" s="27"/>
    </row>
    <row r="205" spans="1:18" ht="42.75">
      <c r="A205" s="45" t="s">
        <v>254</v>
      </c>
      <c r="B205" s="30" t="s">
        <v>39</v>
      </c>
      <c r="C205" s="32"/>
      <c r="D205" s="244"/>
      <c r="E205" s="52" t="s">
        <v>255</v>
      </c>
      <c r="F205" s="52"/>
      <c r="G205" s="283" t="s">
        <v>12419</v>
      </c>
      <c r="H205" s="30" t="str">
        <f>IF(VLOOKUP($A205,'B2B - Flux 1&amp;2 - UBL'!$A205:$R897,9,FALSE)=0,"",VLOOKUP($A205,'B2B - Flux 1&amp;2 - UBL'!$A205:$R897,9,FALSE))</f>
        <v>POURCENTAGE</v>
      </c>
      <c r="I205" s="29" t="str">
        <f>IF(VLOOKUP($A205,'B2B - Flux 1&amp;2 - UBL'!$A205:$R897,10,FALSE)=0,"",VLOOKUP($A205,'B2B - Flux 1&amp;2 - UBL'!$A205:$R897,10,FALSE))</f>
        <v>??</v>
      </c>
      <c r="J205" s="29" t="str">
        <f>IF(VLOOKUP($A205,'B2B - Flux 1&amp;2 - UBL'!$A205:$R896,11,FALSE)=0,"",VLOOKUP($A205,'B2B - Flux 1&amp;2 - UBL'!$A205:$R896,11,FALSE))</f>
        <v/>
      </c>
      <c r="K205" s="57" t="str">
        <f>IF(VLOOKUP($A205,'B2B - Flux 1&amp;2 - UBL'!$A205:$R897,12,FALSE)=0,"",VLOOKUP($A205,'B2B - Flux 1&amp;2 - UBL'!$A205:$R897,12,FALSE))</f>
        <v/>
      </c>
      <c r="L205" s="27" t="str">
        <f>IF(VLOOKUP($A205,'B2B - Flux 1&amp;2 - UBL'!$A205:$R897,13,FALSE)=0,"",VLOOKUP($A205,'B2B - Flux 1&amp;2 - UBL'!$A205:$R897,13,FALSE))</f>
        <v>Taux de TVA, exprimé sous forme de pourcentage, applicable à l'article facturé.</v>
      </c>
      <c r="M205" s="27" t="str">
        <f>IF(VLOOKUP($A205,'B2B - Flux 1&amp;2 - UBL'!$A205:$R897,14,FALSE)=0,"",VLOOKUP($A205,'B2B - Flux 1&amp;2 - UBL'!$A205:$R897,14,FALSE))</f>
        <v>Un taux de TVA de zéro pour cent est appliqué dans les calculs même si l'article se trouve hors du champ d'application de la TVA.</v>
      </c>
      <c r="N205" s="356" t="str">
        <f>IF(VLOOKUP($A205,'B2B - Flux 1&amp;2 - UBL'!$A205:$R897,15,FALSE)=0,"",VLOOKUP($A205,'B2B - Flux 1&amp;2 - UBL'!$A205:$R897,15,FALSE))</f>
        <v>X</v>
      </c>
      <c r="O205" s="356" t="str">
        <f>IF(VLOOKUP($A205,'B2B - Flux 1&amp;2 - UBL'!$A205:$R897,16,FALSE)=0,"",VLOOKUP($A205,'B2B - Flux 1&amp;2 - UBL'!$A205:$R897,16,FALSE))</f>
        <v>CIBLE</v>
      </c>
      <c r="P205" s="363" t="str">
        <f>IF(VLOOKUP($A205,'B2B - Flux 1&amp;2 - UBL'!$A205:$R897,17,FALSE)=0,"",VLOOKUP($A205,'B2B - Flux 1&amp;2 - UBL'!$A205:$R897,17,FALSE))</f>
        <v>G1.24</v>
      </c>
      <c r="Q205" s="363" t="str">
        <f>IF(VLOOKUP($A205,'B2B - Flux 1&amp;2 - UBL'!$A205:$R897,18,FALSE)=0,"",VLOOKUP($A205,'B2B - Flux 1&amp;2 - UBL'!$A205:$R897,18,FALSE))</f>
        <v/>
      </c>
      <c r="R205" s="27"/>
    </row>
    <row r="206" spans="1:18" ht="28.5">
      <c r="A206" s="23" t="s">
        <v>257</v>
      </c>
      <c r="B206" s="30" t="s">
        <v>22</v>
      </c>
      <c r="C206" s="32"/>
      <c r="D206" s="50" t="s">
        <v>11857</v>
      </c>
      <c r="E206" s="63"/>
      <c r="F206" s="64"/>
      <c r="G206" s="283" t="s">
        <v>12420</v>
      </c>
      <c r="H206" s="237" t="str">
        <f>IF(VLOOKUP($A206,'B2B - Flux 1&amp;2 - UBL'!$A206:$R898,9,FALSE)=0,"",VLOOKUP($A206,'B2B - Flux 1&amp;2 - UBL'!$A206:$R898,9,FALSE))</f>
        <v/>
      </c>
      <c r="I206" s="333" t="str">
        <f>IF(VLOOKUP($A206,'B2B - Flux 1&amp;2 - UBL'!$A206:$R898,10,FALSE)=0,"",VLOOKUP($A206,'B2B - Flux 1&amp;2 - UBL'!$A206:$R898,10,FALSE))</f>
        <v/>
      </c>
      <c r="J206" s="29" t="str">
        <f>IF(VLOOKUP($A206,'B2B - Flux 1&amp;2 - UBL'!$A206:$R897,11,FALSE)=0,"",VLOOKUP($A206,'B2B - Flux 1&amp;2 - UBL'!$A206:$R897,11,FALSE))</f>
        <v/>
      </c>
      <c r="K206" s="333" t="str">
        <f>IF(VLOOKUP($A206,'B2B - Flux 1&amp;2 - UBL'!$A206:$R898,12,FALSE)=0,"",VLOOKUP($A206,'B2B - Flux 1&amp;2 - UBL'!$A206:$R898,12,FALSE))</f>
        <v/>
      </c>
      <c r="L206" s="351" t="str">
        <f>IF(VLOOKUP($A206,'B2B - Flux 1&amp;2 - UBL'!$A206:$R898,13,FALSE)=0,"",VLOOKUP($A206,'B2B - Flux 1&amp;2 - UBL'!$A206:$R898,13,FALSE))</f>
        <v>Groupe de termes métiers fournissant des informations sur les biens et services facturés.</v>
      </c>
      <c r="M206" s="351" t="str">
        <f>IF(VLOOKUP($A206,'B2B - Flux 1&amp;2 - UBL'!$A206:$R898,14,FALSE)=0,"",VLOOKUP($A206,'B2B - Flux 1&amp;2 - UBL'!$A206:$R898,14,FALSE))</f>
        <v/>
      </c>
      <c r="N206" s="357" t="str">
        <f>IF(VLOOKUP($A206,'B2B - Flux 1&amp;2 - UBL'!$A206:$R898,15,FALSE)=0,"",VLOOKUP($A206,'B2B - Flux 1&amp;2 - UBL'!$A206:$R898,15,FALSE))</f>
        <v>X</v>
      </c>
      <c r="O206" s="357" t="str">
        <f>IF(VLOOKUP($A206,'B2B - Flux 1&amp;2 - UBL'!$A206:$R898,16,FALSE)=0,"",VLOOKUP($A206,'B2B - Flux 1&amp;2 - UBL'!$A206:$R898,16,FALSE))</f>
        <v>CIBLE</v>
      </c>
      <c r="P206" s="371" t="str">
        <f>IF(VLOOKUP($A206,'B2B - Flux 1&amp;2 - UBL'!$A206:$R898,17,FALSE)=0,"",VLOOKUP($A206,'B2B - Flux 1&amp;2 - UBL'!$A206:$R898,17,FALSE))</f>
        <v/>
      </c>
      <c r="Q206" s="333" t="str">
        <f>IF(VLOOKUP($A206,'B2B - Flux 1&amp;2 - UBL'!$A206:$R898,18,FALSE)=0,"",VLOOKUP($A206,'B2B - Flux 1&amp;2 - UBL'!$A206:$R898,18,FALSE))</f>
        <v/>
      </c>
      <c r="R206" s="333"/>
    </row>
    <row r="207" spans="1:18" ht="28.5">
      <c r="A207" s="45" t="s">
        <v>258</v>
      </c>
      <c r="B207" s="30" t="s">
        <v>22</v>
      </c>
      <c r="C207" s="32"/>
      <c r="D207" s="51"/>
      <c r="E207" s="53" t="s">
        <v>259</v>
      </c>
      <c r="F207" s="52"/>
      <c r="G207" s="283" t="s">
        <v>12421</v>
      </c>
      <c r="H207" s="30" t="str">
        <f>IF(VLOOKUP($A207,'B2B - Flux 1&amp;2 - UBL'!$A207:$R899,9,FALSE)=0,"",VLOOKUP($A207,'B2B - Flux 1&amp;2 - UBL'!$A207:$R899,9,FALSE))</f>
        <v>TEXTE</v>
      </c>
      <c r="I207" s="29">
        <f>IF(VLOOKUP($A207,'B2B - Flux 1&amp;2 - UBL'!$A207:$R899,10,FALSE)=0,"",VLOOKUP($A207,'B2B - Flux 1&amp;2 - UBL'!$A207:$R899,10,FALSE))</f>
        <v>40</v>
      </c>
      <c r="J207" s="29" t="str">
        <f>IF(VLOOKUP($A207,'B2B - Flux 1&amp;2 - UBL'!$A207:$R898,11,FALSE)=0,"",VLOOKUP($A207,'B2B - Flux 1&amp;2 - UBL'!$A207:$R898,11,FALSE))</f>
        <v/>
      </c>
      <c r="K207" s="28" t="str">
        <f>IF(VLOOKUP($A207,'B2B - Flux 1&amp;2 - UBL'!$A207:$R899,12,FALSE)=0,"",VLOOKUP($A207,'B2B - Flux 1&amp;2 - UBL'!$A207:$R899,12,FALSE))</f>
        <v/>
      </c>
      <c r="L207" s="35" t="str">
        <f>IF(VLOOKUP($A207,'B2B - Flux 1&amp;2 - UBL'!$A207:$R899,13,FALSE)=0,"",VLOOKUP($A207,'B2B - Flux 1&amp;2 - UBL'!$A207:$R899,13,FALSE))</f>
        <v>Nom d'un article.</v>
      </c>
      <c r="M207" s="35" t="str">
        <f>IF(VLOOKUP($A207,'B2B - Flux 1&amp;2 - UBL'!$A207:$R899,14,FALSE)=0,"",VLOOKUP($A207,'B2B - Flux 1&amp;2 - UBL'!$A207:$R899,14,FALSE))</f>
        <v/>
      </c>
      <c r="N207" s="356" t="str">
        <f>IF(VLOOKUP($A207,'B2B - Flux 1&amp;2 - UBL'!$A207:$R899,15,FALSE)=0,"",VLOOKUP($A207,'B2B - Flux 1&amp;2 - UBL'!$A207:$R899,15,FALSE))</f>
        <v>X</v>
      </c>
      <c r="O207" s="356" t="str">
        <f>IF(VLOOKUP($A207,'B2B - Flux 1&amp;2 - UBL'!$A207:$R899,16,FALSE)=0,"",VLOOKUP($A207,'B2B - Flux 1&amp;2 - UBL'!$A207:$R899,16,FALSE))</f>
        <v>CIBLE</v>
      </c>
      <c r="P207" s="363" t="str">
        <f>IF(VLOOKUP($A207,'B2B - Flux 1&amp;2 - UBL'!$A207:$R899,17,FALSE)=0,"",VLOOKUP($A207,'B2B - Flux 1&amp;2 - UBL'!$A207:$R899,17,FALSE))</f>
        <v>P1.02</v>
      </c>
      <c r="Q207" s="363" t="str">
        <f>IF(VLOOKUP($A207,'B2B - Flux 1&amp;2 - UBL'!$A207:$R899,18,FALSE)=0,"",VLOOKUP($A207,'B2B - Flux 1&amp;2 - UBL'!$A207:$R899,18,FALSE))</f>
        <v/>
      </c>
      <c r="R207" s="35"/>
    </row>
    <row r="208" spans="1:18" ht="28.5">
      <c r="A208" s="45" t="s">
        <v>11962</v>
      </c>
      <c r="B208" s="30" t="s">
        <v>39</v>
      </c>
      <c r="C208" s="32"/>
      <c r="D208" s="51"/>
      <c r="E208" s="53" t="s">
        <v>11968</v>
      </c>
      <c r="F208" s="52"/>
      <c r="G208" s="283" t="s">
        <v>12422</v>
      </c>
      <c r="H208" s="30" t="str">
        <f>IF(VLOOKUP($A208,'B2B - Flux 1&amp;2 - UBL'!$A208:$R900,9,FALSE)=0,"",VLOOKUP($A208,'B2B - Flux 1&amp;2 - UBL'!$A208:$R900,9,FALSE))</f>
        <v>TEXTE</v>
      </c>
      <c r="I208" s="49">
        <f>IF(VLOOKUP($A208,'B2B - Flux 1&amp;2 - UBL'!$A208:$R900,10,FALSE)=0,"",VLOOKUP($A208,'B2B - Flux 1&amp;2 - UBL'!$A208:$R900,10,FALSE))</f>
        <v>1000</v>
      </c>
      <c r="J208" s="29" t="str">
        <f>IF(VLOOKUP($A208,'B2B - Flux 1&amp;2 - UBL'!$A208:$R899,11,FALSE)=0,"",VLOOKUP($A208,'B2B - Flux 1&amp;2 - UBL'!$A208:$R899,11,FALSE))</f>
        <v/>
      </c>
      <c r="K208" s="57" t="str">
        <f>IF(VLOOKUP($A208,'B2B - Flux 1&amp;2 - UBL'!$A208:$R900,12,FALSE)=0,"",VLOOKUP($A208,'B2B - Flux 1&amp;2 - UBL'!$A208:$R900,12,FALSE))</f>
        <v/>
      </c>
      <c r="L208" s="27" t="str">
        <f>IF(VLOOKUP($A208,'B2B - Flux 1&amp;2 - UBL'!$A208:$R900,13,FALSE)=0,"",VLOOKUP($A208,'B2B - Flux 1&amp;2 - UBL'!$A208:$R900,13,FALSE))</f>
        <v>Description d'un article.</v>
      </c>
      <c r="M208" s="27" t="str">
        <f>IF(VLOOKUP($A208,'B2B - Flux 1&amp;2 - UBL'!$A208:$R900,14,FALSE)=0,"",VLOOKUP($A208,'B2B - Flux 1&amp;2 - UBL'!$A208:$R900,14,FALSE))</f>
        <v>La description de l'article permet de présenter l'article et ses caractéristiques avec plus de détails que le Nom de l'article.</v>
      </c>
      <c r="N208" s="356" t="str">
        <f>IF(VLOOKUP($A208,'B2B - Flux 1&amp;2 - UBL'!$A208:$R900,15,FALSE)=0,"",VLOOKUP($A208,'B2B - Flux 1&amp;2 - UBL'!$A208:$R900,15,FALSE))</f>
        <v/>
      </c>
      <c r="O208" s="356" t="str">
        <f>IF(VLOOKUP($A208,'B2B - Flux 1&amp;2 - UBL'!$A208:$R900,16,FALSE)=0,"",VLOOKUP($A208,'B2B - Flux 1&amp;2 - UBL'!$A208:$R900,16,FALSE))</f>
        <v/>
      </c>
      <c r="P208" s="363" t="str">
        <f>IF(VLOOKUP($A208,'B2B - Flux 1&amp;2 - UBL'!$A208:$R900,17,FALSE)=0,"",VLOOKUP($A208,'B2B - Flux 1&amp;2 - UBL'!$A208:$R900,17,FALSE))</f>
        <v>P1.08
G1.26</v>
      </c>
      <c r="Q208" s="363" t="str">
        <f>IF(VLOOKUP($A208,'B2B - Flux 1&amp;2 - UBL'!$A208:$R900,18,FALSE)=0,"",VLOOKUP($A208,'B2B - Flux 1&amp;2 - UBL'!$A208:$R900,18,FALSE))</f>
        <v/>
      </c>
      <c r="R208" s="27"/>
    </row>
    <row r="209" spans="1:18" ht="28.5">
      <c r="A209" s="45" t="s">
        <v>11963</v>
      </c>
      <c r="B209" s="30" t="s">
        <v>39</v>
      </c>
      <c r="C209" s="32"/>
      <c r="D209" s="51"/>
      <c r="E209" s="53" t="s">
        <v>11969</v>
      </c>
      <c r="F209" s="52"/>
      <c r="G209" s="283" t="s">
        <v>12423</v>
      </c>
      <c r="H209" s="30" t="str">
        <f>IF(VLOOKUP($A209,'B2B - Flux 1&amp;2 - UBL'!$A209:$R901,9,FALSE)=0,"",VLOOKUP($A209,'B2B - Flux 1&amp;2 - UBL'!$A209:$R901,9,FALSE))</f>
        <v>IDENTIFIANT</v>
      </c>
      <c r="I209" s="49" t="str">
        <f>IF(VLOOKUP($A209,'B2B - Flux 1&amp;2 - UBL'!$A209:$R901,10,FALSE)=0,"",VLOOKUP($A209,'B2B - Flux 1&amp;2 - UBL'!$A209:$R901,10,FALSE))</f>
        <v/>
      </c>
      <c r="J209" s="29" t="str">
        <f>IF(VLOOKUP($A209,'B2B - Flux 1&amp;2 - UBL'!$A209:$R900,11,FALSE)=0,"",VLOOKUP($A209,'B2B - Flux 1&amp;2 - UBL'!$A209:$R900,11,FALSE))</f>
        <v/>
      </c>
      <c r="K209" s="57" t="str">
        <f>IF(VLOOKUP($A209,'B2B - Flux 1&amp;2 - UBL'!$A209:$R901,12,FALSE)=0,"",VLOOKUP($A209,'B2B - Flux 1&amp;2 - UBL'!$A209:$R901,12,FALSE))</f>
        <v/>
      </c>
      <c r="L209" s="27" t="str">
        <f>IF(VLOOKUP($A209,'B2B - Flux 1&amp;2 - UBL'!$A209:$R901,13,FALSE)=0,"",VLOOKUP($A209,'B2B - Flux 1&amp;2 - UBL'!$A209:$R901,13,FALSE))</f>
        <v>Identifiant attribué par le Vendeur à un article.</v>
      </c>
      <c r="M209" s="27" t="str">
        <f>IF(VLOOKUP($A209,'B2B - Flux 1&amp;2 - UBL'!$A209:$R901,14,FALSE)=0,"",VLOOKUP($A209,'B2B - Flux 1&amp;2 - UBL'!$A209:$R901,14,FALSE))</f>
        <v/>
      </c>
      <c r="N209" s="356" t="str">
        <f>IF(VLOOKUP($A209,'B2B - Flux 1&amp;2 - UBL'!$A209:$R901,15,FALSE)=0,"",VLOOKUP($A209,'B2B - Flux 1&amp;2 - UBL'!$A209:$R901,15,FALSE))</f>
        <v/>
      </c>
      <c r="O209" s="356" t="str">
        <f>IF(VLOOKUP($A209,'B2B - Flux 1&amp;2 - UBL'!$A209:$R901,16,FALSE)=0,"",VLOOKUP($A209,'B2B - Flux 1&amp;2 - UBL'!$A209:$R901,16,FALSE))</f>
        <v/>
      </c>
      <c r="P209" s="363" t="str">
        <f>IF(VLOOKUP($A209,'B2B - Flux 1&amp;2 - UBL'!$A209:$R901,17,FALSE)=0,"",VLOOKUP($A209,'B2B - Flux 1&amp;2 - UBL'!$A209:$R901,17,FALSE))</f>
        <v/>
      </c>
      <c r="Q209" s="363" t="str">
        <f>IF(VLOOKUP($A209,'B2B - Flux 1&amp;2 - UBL'!$A209:$R901,18,FALSE)=0,"",VLOOKUP($A209,'B2B - Flux 1&amp;2 - UBL'!$A209:$R901,18,FALSE))</f>
        <v/>
      </c>
      <c r="R209" s="27"/>
    </row>
    <row r="210" spans="1:18" ht="28.5">
      <c r="A210" s="45" t="s">
        <v>11964</v>
      </c>
      <c r="B210" s="30" t="s">
        <v>39</v>
      </c>
      <c r="C210" s="32"/>
      <c r="D210" s="51"/>
      <c r="E210" s="53" t="s">
        <v>11970</v>
      </c>
      <c r="F210" s="52"/>
      <c r="G210" s="283" t="s">
        <v>12424</v>
      </c>
      <c r="H210" s="30" t="str">
        <f>IF(VLOOKUP($A210,'B2B - Flux 1&amp;2 - UBL'!$A210:$R902,9,FALSE)=0,"",VLOOKUP($A210,'B2B - Flux 1&amp;2 - UBL'!$A210:$R902,9,FALSE))</f>
        <v>IDENTIFIANT</v>
      </c>
      <c r="I210" s="49" t="str">
        <f>IF(VLOOKUP($A210,'B2B - Flux 1&amp;2 - UBL'!$A210:$R902,10,FALSE)=0,"",VLOOKUP($A210,'B2B - Flux 1&amp;2 - UBL'!$A210:$R902,10,FALSE))</f>
        <v/>
      </c>
      <c r="J210" s="29" t="str">
        <f>IF(VLOOKUP($A210,'B2B - Flux 1&amp;2 - UBL'!$A210:$R901,11,FALSE)=0,"",VLOOKUP($A210,'B2B - Flux 1&amp;2 - UBL'!$A210:$R901,11,FALSE))</f>
        <v/>
      </c>
      <c r="K210" s="57" t="str">
        <f>IF(VLOOKUP($A210,'B2B - Flux 1&amp;2 - UBL'!$A210:$R902,12,FALSE)=0,"",VLOOKUP($A210,'B2B - Flux 1&amp;2 - UBL'!$A210:$R902,12,FALSE))</f>
        <v/>
      </c>
      <c r="L210" s="27" t="str">
        <f>IF(VLOOKUP($A210,'B2B - Flux 1&amp;2 - UBL'!$A210:$R902,13,FALSE)=0,"",VLOOKUP($A210,'B2B - Flux 1&amp;2 - UBL'!$A210:$R902,13,FALSE))</f>
        <v>Identifiant attribué par l'Acheteur à un article.</v>
      </c>
      <c r="M210" s="27" t="str">
        <f>IF(VLOOKUP($A210,'B2B - Flux 1&amp;2 - UBL'!$A210:$R902,14,FALSE)=0,"",VLOOKUP($A210,'B2B - Flux 1&amp;2 - UBL'!$A210:$R902,14,FALSE))</f>
        <v/>
      </c>
      <c r="N210" s="356" t="str">
        <f>IF(VLOOKUP($A210,'B2B - Flux 1&amp;2 - UBL'!$A210:$R902,15,FALSE)=0,"",VLOOKUP($A210,'B2B - Flux 1&amp;2 - UBL'!$A210:$R902,15,FALSE))</f>
        <v/>
      </c>
      <c r="O210" s="356" t="str">
        <f>IF(VLOOKUP($A210,'B2B - Flux 1&amp;2 - UBL'!$A210:$R902,16,FALSE)=0,"",VLOOKUP($A210,'B2B - Flux 1&amp;2 - UBL'!$A210:$R902,16,FALSE))</f>
        <v/>
      </c>
      <c r="P210" s="363" t="str">
        <f>IF(VLOOKUP($A210,'B2B - Flux 1&amp;2 - UBL'!$A210:$R902,17,FALSE)=0,"",VLOOKUP($A210,'B2B - Flux 1&amp;2 - UBL'!$A210:$R902,17,FALSE))</f>
        <v/>
      </c>
      <c r="Q210" s="363" t="str">
        <f>IF(VLOOKUP($A210,'B2B - Flux 1&amp;2 - UBL'!$A210:$R902,18,FALSE)=0,"",VLOOKUP($A210,'B2B - Flux 1&amp;2 - UBL'!$A210:$R902,18,FALSE))</f>
        <v/>
      </c>
      <c r="R210" s="27"/>
    </row>
    <row r="211" spans="1:18" ht="28.5">
      <c r="A211" s="45" t="s">
        <v>11965</v>
      </c>
      <c r="B211" s="30" t="s">
        <v>39</v>
      </c>
      <c r="C211" s="32"/>
      <c r="D211" s="51"/>
      <c r="E211" s="53" t="s">
        <v>11971</v>
      </c>
      <c r="F211" s="52"/>
      <c r="G211" s="283" t="s">
        <v>12425</v>
      </c>
      <c r="H211" s="30" t="str">
        <f>IF(VLOOKUP($A211,'B2B - Flux 1&amp;2 - UBL'!$A211:$R903,9,FALSE)=0,"",VLOOKUP($A211,'B2B - Flux 1&amp;2 - UBL'!$A211:$R903,9,FALSE))</f>
        <v>IDENTIFIANT</v>
      </c>
      <c r="I211" s="49" t="str">
        <f>IF(VLOOKUP($A211,'B2B - Flux 1&amp;2 - UBL'!$A211:$R903,10,FALSE)=0,"",VLOOKUP($A211,'B2B - Flux 1&amp;2 - UBL'!$A211:$R903,10,FALSE))</f>
        <v/>
      </c>
      <c r="J211" s="29" t="str">
        <f>IF(VLOOKUP($A211,'B2B - Flux 1&amp;2 - UBL'!$A211:$R902,11,FALSE)=0,"",VLOOKUP($A211,'B2B - Flux 1&amp;2 - UBL'!$A211:$R902,11,FALSE))</f>
        <v/>
      </c>
      <c r="K211" s="57" t="str">
        <f>IF(VLOOKUP($A211,'B2B - Flux 1&amp;2 - UBL'!$A211:$R903,12,FALSE)=0,"",VLOOKUP($A211,'B2B - Flux 1&amp;2 - UBL'!$A211:$R903,12,FALSE))</f>
        <v/>
      </c>
      <c r="L211" s="27" t="str">
        <f>IF(VLOOKUP($A211,'B2B - Flux 1&amp;2 - UBL'!$A211:$R903,13,FALSE)=0,"",VLOOKUP($A211,'B2B - Flux 1&amp;2 - UBL'!$A211:$R903,13,FALSE))</f>
        <v>Identifiant d'article basé sur un schéma enregistré.</v>
      </c>
      <c r="M211" s="27" t="str">
        <f>IF(VLOOKUP($A211,'B2B - Flux 1&amp;2 - UBL'!$A211:$R903,14,FALSE)=0,"",VLOOKUP($A211,'B2B - Flux 1&amp;2 - UBL'!$A211:$R903,14,FALSE))</f>
        <v/>
      </c>
      <c r="N211" s="356" t="str">
        <f>IF(VLOOKUP($A211,'B2B - Flux 1&amp;2 - UBL'!$A211:$R903,15,FALSE)=0,"",VLOOKUP($A211,'B2B - Flux 1&amp;2 - UBL'!$A211:$R903,15,FALSE))</f>
        <v/>
      </c>
      <c r="O211" s="356" t="str">
        <f>IF(VLOOKUP($A211,'B2B - Flux 1&amp;2 - UBL'!$A211:$R903,16,FALSE)=0,"",VLOOKUP($A211,'B2B - Flux 1&amp;2 - UBL'!$A211:$R903,16,FALSE))</f>
        <v/>
      </c>
      <c r="P211" s="363" t="str">
        <f>IF(VLOOKUP($A211,'B2B - Flux 1&amp;2 - UBL'!$A211:$R903,17,FALSE)=0,"",VLOOKUP($A211,'B2B - Flux 1&amp;2 - UBL'!$A211:$R903,17,FALSE))</f>
        <v/>
      </c>
      <c r="Q211" s="363" t="str">
        <f>IF(VLOOKUP($A211,'B2B - Flux 1&amp;2 - UBL'!$A211:$R903,18,FALSE)=0,"",VLOOKUP($A211,'B2B - Flux 1&amp;2 - UBL'!$A211:$R903,18,FALSE))</f>
        <v/>
      </c>
      <c r="R211" s="27"/>
    </row>
    <row r="212" spans="1:18" ht="42.75">
      <c r="A212" s="45" t="s">
        <v>11965</v>
      </c>
      <c r="B212" s="30" t="s">
        <v>39</v>
      </c>
      <c r="C212" s="32"/>
      <c r="D212" s="51"/>
      <c r="E212" s="53" t="s">
        <v>11927</v>
      </c>
      <c r="F212" s="52"/>
      <c r="G212" s="283" t="s">
        <v>12425</v>
      </c>
      <c r="H212" s="30" t="str">
        <f>IF(VLOOKUP($A212,'B2B - Flux 1&amp;2 - UBL'!$A212:$R904,9,FALSE)=0,"",VLOOKUP($A212,'B2B - Flux 1&amp;2 - UBL'!$A212:$R904,9,FALSE))</f>
        <v>IDENTIFIANT</v>
      </c>
      <c r="I212" s="49" t="str">
        <f>IF(VLOOKUP($A212,'B2B - Flux 1&amp;2 - UBL'!$A212:$R904,10,FALSE)=0,"",VLOOKUP($A212,'B2B - Flux 1&amp;2 - UBL'!$A212:$R904,10,FALSE))</f>
        <v/>
      </c>
      <c r="J212" s="29" t="str">
        <f>IF(VLOOKUP($A212,'B2B - Flux 1&amp;2 - UBL'!$A212:$R903,11,FALSE)=0,"",VLOOKUP($A212,'B2B - Flux 1&amp;2 - UBL'!$A212:$R903,11,FALSE))</f>
        <v/>
      </c>
      <c r="K212" s="57" t="str">
        <f>IF(VLOOKUP($A212,'B2B - Flux 1&amp;2 - UBL'!$A212:$R904,12,FALSE)=0,"",VLOOKUP($A212,'B2B - Flux 1&amp;2 - UBL'!$A212:$R904,12,FALSE))</f>
        <v/>
      </c>
      <c r="L212" s="27" t="str">
        <f>IF(VLOOKUP($A212,'B2B - Flux 1&amp;2 - UBL'!$A212:$R904,13,FALSE)=0,"",VLOOKUP($A212,'B2B - Flux 1&amp;2 - UBL'!$A212:$R904,13,FALSE))</f>
        <v>Identifiant du schéma de l'identifiant standard de l'article</v>
      </c>
      <c r="M212" s="27" t="str">
        <f>IF(VLOOKUP($A212,'B2B - Flux 1&amp;2 - UBL'!$A212:$R904,14,FALSE)=0,"",VLOOKUP($A212,'B2B - Flux 1&amp;2 - UBL'!$A212:$R904,14,FALSE))</f>
        <v>S'il est utilisé, l'identifiant du schéma doit être choisi parmi les entrées  de liste publiée par l'agence de maintenance ISO 6523.</v>
      </c>
      <c r="N212" s="356" t="str">
        <f>IF(VLOOKUP($A212,'B2B - Flux 1&amp;2 - UBL'!$A212:$R904,15,FALSE)=0,"",VLOOKUP($A212,'B2B - Flux 1&amp;2 - UBL'!$A212:$R904,15,FALSE))</f>
        <v/>
      </c>
      <c r="O212" s="356" t="str">
        <f>IF(VLOOKUP($A212,'B2B - Flux 1&amp;2 - UBL'!$A212:$R904,16,FALSE)=0,"",VLOOKUP($A212,'B2B - Flux 1&amp;2 - UBL'!$A212:$R904,16,FALSE))</f>
        <v/>
      </c>
      <c r="P212" s="363" t="str">
        <f>IF(VLOOKUP($A212,'B2B - Flux 1&amp;2 - UBL'!$A212:$R904,17,FALSE)=0,"",VLOOKUP($A212,'B2B - Flux 1&amp;2 - UBL'!$A212:$R904,17,FALSE))</f>
        <v/>
      </c>
      <c r="Q212" s="363" t="str">
        <f>IF(VLOOKUP($A212,'B2B - Flux 1&amp;2 - UBL'!$A212:$R904,18,FALSE)=0,"",VLOOKUP($A212,'B2B - Flux 1&amp;2 - UBL'!$A212:$R904,18,FALSE))</f>
        <v/>
      </c>
      <c r="R212" s="27"/>
    </row>
    <row r="213" spans="1:18" ht="57">
      <c r="A213" s="45" t="s">
        <v>11966</v>
      </c>
      <c r="B213" s="30" t="s">
        <v>53</v>
      </c>
      <c r="C213" s="32"/>
      <c r="D213" s="51"/>
      <c r="E213" s="53" t="s">
        <v>11972</v>
      </c>
      <c r="F213" s="52"/>
      <c r="G213" s="283" t="s">
        <v>12426</v>
      </c>
      <c r="H213" s="30" t="str">
        <f>IF(VLOOKUP($A213,'B2B - Flux 1&amp;2 - UBL'!$A213:$R905,9,FALSE)=0,"",VLOOKUP($A213,'B2B - Flux 1&amp;2 - UBL'!$A213:$R905,9,FALSE))</f>
        <v>IDENTIFIANT</v>
      </c>
      <c r="I213" s="29" t="str">
        <f>IF(VLOOKUP($A213,'B2B - Flux 1&amp;2 - UBL'!$A213:$R905,10,FALSE)=0,"",VLOOKUP($A213,'B2B - Flux 1&amp;2 - UBL'!$A213:$R905,10,FALSE))</f>
        <v/>
      </c>
      <c r="J213" s="29" t="str">
        <f>IF(VLOOKUP($A213,'B2B - Flux 1&amp;2 - UBL'!$A213:$R904,11,FALSE)=0,"",VLOOKUP($A213,'B2B - Flux 1&amp;2 - UBL'!$A213:$R904,11,FALSE))</f>
        <v/>
      </c>
      <c r="K213" s="57" t="str">
        <f>IF(VLOOKUP($A213,'B2B - Flux 1&amp;2 - UBL'!$A213:$R905,12,FALSE)=0,"",VLOOKUP($A213,'B2B - Flux 1&amp;2 - UBL'!$A213:$R905,12,FALSE))</f>
        <v/>
      </c>
      <c r="L213" s="27" t="str">
        <f>IF(VLOOKUP($A213,'B2B - Flux 1&amp;2 - UBL'!$A213:$R905,13,FALSE)=0,"",VLOOKUP($A213,'B2B - Flux 1&amp;2 - UBL'!$A213:$R905,13,FALSE))</f>
        <v>Code permettant de classer un article en fonction de son type ou de sa nature.</v>
      </c>
      <c r="M213" s="27" t="str">
        <f>IF(VLOOKUP($A213,'B2B - Flux 1&amp;2 - UBL'!$A213:$R905,14,FALSE)=0,"",VLOOKUP($A213,'B2B - Flux 1&amp;2 - UBL'!$A213:$R905,14,FALSE))</f>
        <v>Les codes de classement sont utilisés pour permettre le regroupement d'articles similaires à des fins diverses, par exemple marchés publics (CPV), e-commerce (UNSPSC), etc.</v>
      </c>
      <c r="N213" s="356" t="str">
        <f>IF(VLOOKUP($A213,'B2B - Flux 1&amp;2 - UBL'!$A213:$R905,15,FALSE)=0,"",VLOOKUP($A213,'B2B - Flux 1&amp;2 - UBL'!$A213:$R905,15,FALSE))</f>
        <v/>
      </c>
      <c r="O213" s="356" t="str">
        <f>IF(VLOOKUP($A213,'B2B - Flux 1&amp;2 - UBL'!$A213:$R905,16,FALSE)=0,"",VLOOKUP($A213,'B2B - Flux 1&amp;2 - UBL'!$A213:$R905,16,FALSE))</f>
        <v/>
      </c>
      <c r="P213" s="363" t="str">
        <f>IF(VLOOKUP($A213,'B2B - Flux 1&amp;2 - UBL'!$A213:$R905,17,FALSE)=0,"",VLOOKUP($A213,'B2B - Flux 1&amp;2 - UBL'!$A213:$R905,17,FALSE))</f>
        <v/>
      </c>
      <c r="Q213" s="363" t="str">
        <f>IF(VLOOKUP($A213,'B2B - Flux 1&amp;2 - UBL'!$A213:$R905,18,FALSE)=0,"",VLOOKUP($A213,'B2B - Flux 1&amp;2 - UBL'!$A213:$R905,18,FALSE))</f>
        <v/>
      </c>
      <c r="R213" s="27"/>
    </row>
    <row r="214" spans="1:18" ht="42.75">
      <c r="A214" s="45" t="s">
        <v>11966</v>
      </c>
      <c r="B214" s="30" t="s">
        <v>53</v>
      </c>
      <c r="C214" s="32"/>
      <c r="D214" s="51"/>
      <c r="E214" s="53" t="s">
        <v>11927</v>
      </c>
      <c r="F214" s="52"/>
      <c r="G214" s="283" t="s">
        <v>12426</v>
      </c>
      <c r="H214" s="30" t="str">
        <f>IF(VLOOKUP($A214,'B2B - Flux 1&amp;2 - UBL'!$A214:$R906,9,FALSE)=0,"",VLOOKUP($A214,'B2B - Flux 1&amp;2 - UBL'!$A214:$R906,9,FALSE))</f>
        <v>IDENTIFIANT</v>
      </c>
      <c r="I214" s="29" t="str">
        <f>IF(VLOOKUP($A214,'B2B - Flux 1&amp;2 - UBL'!$A214:$R906,10,FALSE)=0,"",VLOOKUP($A214,'B2B - Flux 1&amp;2 - UBL'!$A214:$R906,10,FALSE))</f>
        <v/>
      </c>
      <c r="J214" s="29" t="str">
        <f>IF(VLOOKUP($A214,'B2B - Flux 1&amp;2 - UBL'!$A214:$R905,11,FALSE)=0,"",VLOOKUP($A214,'B2B - Flux 1&amp;2 - UBL'!$A214:$R905,11,FALSE))</f>
        <v>UNTDID 7143</v>
      </c>
      <c r="K214" s="57" t="str">
        <f>IF(VLOOKUP($A214,'B2B - Flux 1&amp;2 - UBL'!$A214:$R906,12,FALSE)=0,"",VLOOKUP($A214,'B2B - Flux 1&amp;2 - UBL'!$A214:$R906,12,FALSE))</f>
        <v/>
      </c>
      <c r="L214" s="27" t="str">
        <f>IF(VLOOKUP($A214,'B2B - Flux 1&amp;2 - UBL'!$A214:$R906,13,FALSE)=0,"",VLOOKUP($A214,'B2B - Flux 1&amp;2 - UBL'!$A214:$R906,13,FALSE))</f>
        <v>Identifiant du schéma de l'identifiant de classification de l'article</v>
      </c>
      <c r="M214" s="27" t="str">
        <f>IF(VLOOKUP($A214,'B2B - Flux 1&amp;2 - UBL'!$A214:$R906,14,FALSE)=0,"",VLOOKUP($A214,'B2B - Flux 1&amp;2 - UBL'!$A214:$R906,14,FALSE))</f>
        <v>Le schéma d'identification doit être choisi parmi les entrées disponibles dans l'UNTDID 7143 [6].</v>
      </c>
      <c r="N214" s="356" t="str">
        <f>IF(VLOOKUP($A214,'B2B - Flux 1&amp;2 - UBL'!$A214:$R906,15,FALSE)=0,"",VLOOKUP($A214,'B2B - Flux 1&amp;2 - UBL'!$A214:$R906,15,FALSE))</f>
        <v/>
      </c>
      <c r="O214" s="356" t="str">
        <f>IF(VLOOKUP($A214,'B2B - Flux 1&amp;2 - UBL'!$A214:$R906,16,FALSE)=0,"",VLOOKUP($A214,'B2B - Flux 1&amp;2 - UBL'!$A214:$R906,16,FALSE))</f>
        <v/>
      </c>
      <c r="P214" s="363" t="str">
        <f>IF(VLOOKUP($A214,'B2B - Flux 1&amp;2 - UBL'!$A214:$R906,17,FALSE)=0,"",VLOOKUP($A214,'B2B - Flux 1&amp;2 - UBL'!$A214:$R906,17,FALSE))</f>
        <v/>
      </c>
      <c r="Q214" s="363" t="str">
        <f>IF(VLOOKUP($A214,'B2B - Flux 1&amp;2 - UBL'!$A214:$R906,18,FALSE)=0,"",VLOOKUP($A214,'B2B - Flux 1&amp;2 - UBL'!$A214:$R906,18,FALSE))</f>
        <v/>
      </c>
      <c r="R214" s="27"/>
    </row>
    <row r="215" spans="1:18" ht="42.75">
      <c r="A215" s="45" t="s">
        <v>11966</v>
      </c>
      <c r="B215" s="30" t="s">
        <v>53</v>
      </c>
      <c r="C215" s="32"/>
      <c r="D215" s="51"/>
      <c r="E215" s="53" t="s">
        <v>11973</v>
      </c>
      <c r="F215" s="52"/>
      <c r="G215" s="283" t="s">
        <v>12426</v>
      </c>
      <c r="H215" s="30" t="str">
        <f>IF(VLOOKUP($A215,'B2B - Flux 1&amp;2 - UBL'!$A215:$R907,9,FALSE)=0,"",VLOOKUP($A215,'B2B - Flux 1&amp;2 - UBL'!$A215:$R907,9,FALSE))</f>
        <v>IDENTIFIANT</v>
      </c>
      <c r="I215" s="29" t="str">
        <f>IF(VLOOKUP($A215,'B2B - Flux 1&amp;2 - UBL'!$A215:$R907,10,FALSE)=0,"",VLOOKUP($A215,'B2B - Flux 1&amp;2 - UBL'!$A215:$R907,10,FALSE))</f>
        <v/>
      </c>
      <c r="J215" s="29" t="str">
        <f>IF(VLOOKUP($A215,'B2B - Flux 1&amp;2 - UBL'!$A215:$R906,11,FALSE)=0,"",VLOOKUP($A215,'B2B - Flux 1&amp;2 - UBL'!$A215:$R906,11,FALSE))</f>
        <v/>
      </c>
      <c r="K215" s="57" t="str">
        <f>IF(VLOOKUP($A215,'B2B - Flux 1&amp;2 - UBL'!$A215:$R907,12,FALSE)=0,"",VLOOKUP($A215,'B2B - Flux 1&amp;2 - UBL'!$A215:$R907,12,FALSE))</f>
        <v/>
      </c>
      <c r="L215" s="27" t="str">
        <f>IF(VLOOKUP($A215,'B2B - Flux 1&amp;2 - UBL'!$A215:$R907,13,FALSE)=0,"",VLOOKUP($A215,'B2B - Flux 1&amp;2 - UBL'!$A215:$R907,13,FALSE))</f>
        <v>Version du schéma d'identification.</v>
      </c>
      <c r="M215" s="27" t="str">
        <f>IF(VLOOKUP($A215,'B2B - Flux 1&amp;2 - UBL'!$A215:$R907,14,FALSE)=0,"",VLOOKUP($A215,'B2B - Flux 1&amp;2 - UBL'!$A215:$R907,14,FALSE))</f>
        <v/>
      </c>
      <c r="N215" s="356" t="str">
        <f>IF(VLOOKUP($A215,'B2B - Flux 1&amp;2 - UBL'!$A215:$R907,15,FALSE)=0,"",VLOOKUP($A215,'B2B - Flux 1&amp;2 - UBL'!$A215:$R907,15,FALSE))</f>
        <v/>
      </c>
      <c r="O215" s="356" t="str">
        <f>IF(VLOOKUP($A215,'B2B - Flux 1&amp;2 - UBL'!$A215:$R907,16,FALSE)=0,"",VLOOKUP($A215,'B2B - Flux 1&amp;2 - UBL'!$A215:$R907,16,FALSE))</f>
        <v/>
      </c>
      <c r="P215" s="363" t="str">
        <f>IF(VLOOKUP($A215,'B2B - Flux 1&amp;2 - UBL'!$A215:$R907,17,FALSE)=0,"",VLOOKUP($A215,'B2B - Flux 1&amp;2 - UBL'!$A215:$R907,17,FALSE))</f>
        <v/>
      </c>
      <c r="Q215" s="363" t="str">
        <f>IF(VLOOKUP($A215,'B2B - Flux 1&amp;2 - UBL'!$A215:$R907,18,FALSE)=0,"",VLOOKUP($A215,'B2B - Flux 1&amp;2 - UBL'!$A215:$R907,18,FALSE))</f>
        <v/>
      </c>
      <c r="R215" s="27"/>
    </row>
    <row r="216" spans="1:18" ht="71.25">
      <c r="A216" s="45" t="s">
        <v>11967</v>
      </c>
      <c r="B216" s="30" t="s">
        <v>39</v>
      </c>
      <c r="C216" s="32"/>
      <c r="D216" s="51"/>
      <c r="E216" s="53" t="s">
        <v>11974</v>
      </c>
      <c r="F216" s="52"/>
      <c r="G216" s="283" t="s">
        <v>12427</v>
      </c>
      <c r="H216" s="49" t="str">
        <f>IF(VLOOKUP($A216,'B2B - Flux 1&amp;2 - UBL'!$A216:$R908,9,FALSE)=0,"",VLOOKUP($A216,'B2B - Flux 1&amp;2 - UBL'!$A216:$R908,9,FALSE))</f>
        <v>CODE</v>
      </c>
      <c r="I216" s="29">
        <f>IF(VLOOKUP($A216,'B2B - Flux 1&amp;2 - UBL'!$A216:$R908,10,FALSE)=0,"",VLOOKUP($A216,'B2B - Flux 1&amp;2 - UBL'!$A216:$R908,10,FALSE))</f>
        <v>3</v>
      </c>
      <c r="J216" s="29" t="str">
        <f>IF(VLOOKUP($A216,'B2B - Flux 1&amp;2 - UBL'!$A216:$R907,11,FALSE)=0,"",VLOOKUP($A216,'B2B - Flux 1&amp;2 - UBL'!$A216:$R907,11,FALSE))</f>
        <v>ISO 3166</v>
      </c>
      <c r="K216" s="57" t="str">
        <f>IF(VLOOKUP($A216,'B2B - Flux 1&amp;2 - UBL'!$A216:$R908,12,FALSE)=0,"",VLOOKUP($A216,'B2B - Flux 1&amp;2 - UBL'!$A216:$R908,12,FALSE))</f>
        <v/>
      </c>
      <c r="L216" s="27" t="str">
        <f>IF(VLOOKUP($A216,'B2B - Flux 1&amp;2 - UBL'!$A216:$R908,13,FALSE)=0,"",VLOOKUP($A216,'B2B - Flux 1&amp;2 - UBL'!$A216:$R908,13,FALSE))</f>
        <v>Code identifiant le pays d'où provient l'article.</v>
      </c>
      <c r="M216" s="27" t="str">
        <f>IF(VLOOKUP($A216,'B2B - Flux 1&amp;2 - UBL'!$A216:$R908,14,FALSE)=0,"",VLOOKUP($A216,'B2B - Flux 1&amp;2 - UBL'!$A216:$R908,14,FALSE))</f>
        <v>Les listes de pays valides sont enregistrées auprès de l'Agence de maintenance de la norme ISO 3166-1 « Codes pour la représentation des noms de pays et de leurs subdivisions ». Il est recommandé d'utiliser la représentation alpha-2.</v>
      </c>
      <c r="N216" s="356" t="str">
        <f>IF(VLOOKUP($A216,'B2B - Flux 1&amp;2 - UBL'!$A216:$R908,15,FALSE)=0,"",VLOOKUP($A216,'B2B - Flux 1&amp;2 - UBL'!$A216:$R908,15,FALSE))</f>
        <v/>
      </c>
      <c r="O216" s="356" t="str">
        <f>IF(VLOOKUP($A216,'B2B - Flux 1&amp;2 - UBL'!$A216:$R908,16,FALSE)=0,"",VLOOKUP($A216,'B2B - Flux 1&amp;2 - UBL'!$A216:$R908,16,FALSE))</f>
        <v/>
      </c>
      <c r="P216" s="363" t="str">
        <f>IF(VLOOKUP($A216,'B2B - Flux 1&amp;2 - UBL'!$A216:$R908,17,FALSE)=0,"",VLOOKUP($A216,'B2B - Flux 1&amp;2 - UBL'!$A216:$R908,17,FALSE))</f>
        <v>G2.01
G2.03 (B2G)</v>
      </c>
      <c r="Q216" s="363" t="str">
        <f>IF(VLOOKUP($A216,'B2B - Flux 1&amp;2 - UBL'!$A216:$R908,18,FALSE)=0,"",VLOOKUP($A216,'B2B - Flux 1&amp;2 - UBL'!$A216:$R908,18,FALSE))</f>
        <v/>
      </c>
      <c r="R216" s="27"/>
    </row>
    <row r="217" spans="1:18" ht="28.5">
      <c r="A217" s="45" t="s">
        <v>11977</v>
      </c>
      <c r="B217" s="30" t="s">
        <v>53</v>
      </c>
      <c r="C217" s="32"/>
      <c r="D217" s="51"/>
      <c r="E217" s="260" t="s">
        <v>11978</v>
      </c>
      <c r="F217" s="52"/>
      <c r="G217" s="283" t="s">
        <v>12255</v>
      </c>
      <c r="H217" s="237" t="str">
        <f>IF(VLOOKUP($A217,'B2B - Flux 1&amp;2 - UBL'!$A217:$R909,9,FALSE)=0,"",VLOOKUP($A217,'B2B - Flux 1&amp;2 - UBL'!$A217:$R909,9,FALSE))</f>
        <v/>
      </c>
      <c r="I217" s="333" t="str">
        <f>IF(VLOOKUP($A217,'B2B - Flux 1&amp;2 - UBL'!$A217:$R909,10,FALSE)=0,"",VLOOKUP($A217,'B2B - Flux 1&amp;2 - UBL'!$A217:$R909,10,FALSE))</f>
        <v/>
      </c>
      <c r="J217" s="29" t="str">
        <f>IF(VLOOKUP($A217,'B2B - Flux 1&amp;2 - UBL'!$A217:$R908,11,FALSE)=0,"",VLOOKUP($A217,'B2B - Flux 1&amp;2 - UBL'!$A217:$R908,11,FALSE))</f>
        <v/>
      </c>
      <c r="K217" s="333" t="str">
        <f>IF(VLOOKUP($A217,'B2B - Flux 1&amp;2 - UBL'!$A217:$R909,12,FALSE)=0,"",VLOOKUP($A217,'B2B - Flux 1&amp;2 - UBL'!$A217:$R909,12,FALSE))</f>
        <v/>
      </c>
      <c r="L217" s="351" t="str">
        <f>IF(VLOOKUP($A217,'B2B - Flux 1&amp;2 - UBL'!$A217:$R909,13,FALSE)=0,"",VLOOKUP($A217,'B2B - Flux 1&amp;2 - UBL'!$A217:$R909,13,FALSE))</f>
        <v>Groupe de termes métiers fournissant des informations sur les propriétés des biens et services facturés.</v>
      </c>
      <c r="M217" s="351" t="str">
        <f>IF(VLOOKUP($A217,'B2B - Flux 1&amp;2 - UBL'!$A217:$R909,14,FALSE)=0,"",VLOOKUP($A217,'B2B - Flux 1&amp;2 - UBL'!$A217:$R909,14,FALSE))</f>
        <v/>
      </c>
      <c r="N217" s="357" t="str">
        <f>IF(VLOOKUP($A217,'B2B - Flux 1&amp;2 - UBL'!$A217:$R909,15,FALSE)=0,"",VLOOKUP($A217,'B2B - Flux 1&amp;2 - UBL'!$A217:$R909,15,FALSE))</f>
        <v/>
      </c>
      <c r="O217" s="357" t="str">
        <f>IF(VLOOKUP($A217,'B2B - Flux 1&amp;2 - UBL'!$A217:$R909,16,FALSE)=0,"",VLOOKUP($A217,'B2B - Flux 1&amp;2 - UBL'!$A217:$R909,16,FALSE))</f>
        <v/>
      </c>
      <c r="P217" s="365" t="str">
        <f>IF(VLOOKUP($A217,'B2B - Flux 1&amp;2 - UBL'!$A217:$R909,17,FALSE)=0,"",VLOOKUP($A217,'B2B - Flux 1&amp;2 - UBL'!$A217:$R909,17,FALSE))</f>
        <v/>
      </c>
      <c r="Q217" s="333" t="str">
        <f>IF(VLOOKUP($A217,'B2B - Flux 1&amp;2 - UBL'!$A217:$R909,18,FALSE)=0,"",VLOOKUP($A217,'B2B - Flux 1&amp;2 - UBL'!$A217:$R909,18,FALSE))</f>
        <v/>
      </c>
      <c r="R217" s="333"/>
    </row>
    <row r="218" spans="1:18" ht="42.75">
      <c r="A218" s="259" t="s">
        <v>11979</v>
      </c>
      <c r="B218" s="30" t="s">
        <v>22</v>
      </c>
      <c r="C218" s="32"/>
      <c r="D218" s="51"/>
      <c r="E218" s="262"/>
      <c r="F218" s="65" t="s">
        <v>11980</v>
      </c>
      <c r="G218" s="283" t="s">
        <v>12428</v>
      </c>
      <c r="H218" s="30" t="str">
        <f>IF(VLOOKUP($A218,'B2B - Flux 1&amp;2 - UBL'!$A218:$R910,9,FALSE)=0,"",VLOOKUP($A218,'B2B - Flux 1&amp;2 - UBL'!$A218:$R910,9,FALSE))</f>
        <v>TEXTE</v>
      </c>
      <c r="I218" s="49">
        <f>IF(VLOOKUP($A218,'B2B - Flux 1&amp;2 - UBL'!$A218:$R910,10,FALSE)=0,"",VLOOKUP($A218,'B2B - Flux 1&amp;2 - UBL'!$A218:$R910,10,FALSE))</f>
        <v>100</v>
      </c>
      <c r="J218" s="29" t="str">
        <f>IF(VLOOKUP($A218,'B2B - Flux 1&amp;2 - UBL'!$A218:$R909,11,FALSE)=0,"",VLOOKUP($A218,'B2B - Flux 1&amp;2 - UBL'!$A218:$R909,11,FALSE))</f>
        <v/>
      </c>
      <c r="K218" s="57" t="str">
        <f>IF(VLOOKUP($A218,'B2B - Flux 1&amp;2 - UBL'!$A218:$R910,12,FALSE)=0,"",VLOOKUP($A218,'B2B - Flux 1&amp;2 - UBL'!$A218:$R910,12,FALSE))</f>
        <v/>
      </c>
      <c r="L218" s="27" t="str">
        <f>IF(VLOOKUP($A218,'B2B - Flux 1&amp;2 - UBL'!$A218:$R910,13,FALSE)=0,"",VLOOKUP($A218,'B2B - Flux 1&amp;2 - UBL'!$A218:$R910,13,FALSE))</f>
        <v>Nom de l'attribut ou de la propriété de l'article.</v>
      </c>
      <c r="M218" s="27" t="str">
        <f>IF(VLOOKUP($A218,'B2B - Flux 1&amp;2 - UBL'!$A218:$R910,14,FALSE)=0,"",VLOOKUP($A218,'B2B - Flux 1&amp;2 - UBL'!$A218:$R910,14,FALSE))</f>
        <v>Exemple : Couleur.</v>
      </c>
      <c r="N218" s="356" t="str">
        <f>IF(VLOOKUP($A218,'B2B - Flux 1&amp;2 - UBL'!$A218:$R910,15,FALSE)=0,"",VLOOKUP($A218,'B2B - Flux 1&amp;2 - UBL'!$A218:$R910,15,FALSE))</f>
        <v/>
      </c>
      <c r="O218" s="356" t="str">
        <f>IF(VLOOKUP($A218,'B2B - Flux 1&amp;2 - UBL'!$A218:$R910,16,FALSE)=0,"",VLOOKUP($A218,'B2B - Flux 1&amp;2 - UBL'!$A218:$R910,16,FALSE))</f>
        <v/>
      </c>
      <c r="P218" s="363" t="str">
        <f>IF(VLOOKUP($A218,'B2B - Flux 1&amp;2 - UBL'!$A218:$R910,17,FALSE)=0,"",VLOOKUP($A218,'B2B - Flux 1&amp;2 - UBL'!$A218:$R910,17,FALSE))</f>
        <v/>
      </c>
      <c r="Q218" s="363" t="str">
        <f>IF(VLOOKUP($A218,'B2B - Flux 1&amp;2 - UBL'!$A218:$R910,18,FALSE)=0,"",VLOOKUP($A218,'B2B - Flux 1&amp;2 - UBL'!$A218:$R910,18,FALSE))</f>
        <v/>
      </c>
      <c r="R218" s="27"/>
    </row>
    <row r="219" spans="1:18" ht="42.75">
      <c r="A219" s="259" t="s">
        <v>11982</v>
      </c>
      <c r="B219" s="30" t="s">
        <v>22</v>
      </c>
      <c r="C219" s="40"/>
      <c r="D219" s="244"/>
      <c r="E219" s="261"/>
      <c r="F219" s="65" t="s">
        <v>11981</v>
      </c>
      <c r="G219" s="283" t="s">
        <v>12429</v>
      </c>
      <c r="H219" s="30" t="str">
        <f>IF(VLOOKUP($A219,'B2B - Flux 1&amp;2 - UBL'!$A219:$R911,9,FALSE)=0,"",VLOOKUP($A219,'B2B - Flux 1&amp;2 - UBL'!$A219:$R911,9,FALSE))</f>
        <v>TEXTE</v>
      </c>
      <c r="I219" s="29">
        <f>IF(VLOOKUP($A219,'B2B - Flux 1&amp;2 - UBL'!$A219:$R911,10,FALSE)=0,"",VLOOKUP($A219,'B2B - Flux 1&amp;2 - UBL'!$A219:$R911,10,FALSE))</f>
        <v>100</v>
      </c>
      <c r="J219" s="29" t="str">
        <f>IF(VLOOKUP($A219,'B2B - Flux 1&amp;2 - UBL'!$A219:$R910,11,FALSE)=0,"",VLOOKUP($A219,'B2B - Flux 1&amp;2 - UBL'!$A219:$R910,11,FALSE))</f>
        <v/>
      </c>
      <c r="K219" s="57" t="str">
        <f>IF(VLOOKUP($A219,'B2B - Flux 1&amp;2 - UBL'!$A219:$R911,12,FALSE)=0,"",VLOOKUP($A219,'B2B - Flux 1&amp;2 - UBL'!$A219:$R911,12,FALSE))</f>
        <v/>
      </c>
      <c r="L219" s="35" t="str">
        <f>IF(VLOOKUP($A219,'B2B - Flux 1&amp;2 - UBL'!$A219:$R911,13,FALSE)=0,"",VLOOKUP($A219,'B2B - Flux 1&amp;2 - UBL'!$A219:$R911,13,FALSE))</f>
        <v>Valeur de l'attribut ou de la propriété de l'article.</v>
      </c>
      <c r="M219" s="35" t="str">
        <f>IF(VLOOKUP($A219,'B2B - Flux 1&amp;2 - UBL'!$A219:$R911,14,FALSE)=0,"",VLOOKUP($A219,'B2B - Flux 1&amp;2 - UBL'!$A219:$R911,14,FALSE))</f>
        <v>Exemple : Rouge.</v>
      </c>
      <c r="N219" s="356" t="str">
        <f>IF(VLOOKUP($A219,'B2B - Flux 1&amp;2 - UBL'!$A219:$R911,15,FALSE)=0,"",VLOOKUP($A219,'B2B - Flux 1&amp;2 - UBL'!$A219:$R911,15,FALSE))</f>
        <v/>
      </c>
      <c r="O219" s="356" t="str">
        <f>IF(VLOOKUP($A219,'B2B - Flux 1&amp;2 - UBL'!$A219:$R911,16,FALSE)=0,"",VLOOKUP($A219,'B2B - Flux 1&amp;2 - UBL'!$A219:$R911,16,FALSE))</f>
        <v/>
      </c>
      <c r="P219" s="366" t="str">
        <f>IF(VLOOKUP($A219,'B2B - Flux 1&amp;2 - UBL'!$A219:$R911,17,FALSE)=0,"",VLOOKUP($A219,'B2B - Flux 1&amp;2 - UBL'!$A219:$R911,17,FALSE))</f>
        <v/>
      </c>
      <c r="Q219" s="363" t="str">
        <f>IF(VLOOKUP($A219,'B2B - Flux 1&amp;2 - UBL'!$A219:$R911,18,FALSE)=0,"",VLOOKUP($A219,'B2B - Flux 1&amp;2 - UBL'!$A219:$R911,18,FALSE))</f>
        <v/>
      </c>
      <c r="R219" s="35"/>
    </row>
  </sheetData>
  <autoFilter ref="A4:R219"/>
  <mergeCells count="1">
    <mergeCell ref="C4:F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topLeftCell="A52" zoomScale="90" zoomScaleNormal="90" workbookViewId="0">
      <selection activeCell="A63" sqref="A63:XFD63"/>
    </sheetView>
  </sheetViews>
  <sheetFormatPr baseColWidth="10" defaultRowHeight="15"/>
  <cols>
    <col min="1" max="1" width="69.140625" bestFit="1" customWidth="1"/>
    <col min="2" max="2" width="11.42578125" style="7"/>
    <col min="3" max="3" width="101.28515625" style="8" customWidth="1"/>
  </cols>
  <sheetData>
    <row r="1" spans="1:3" ht="28.5">
      <c r="A1" s="239" t="s">
        <v>11988</v>
      </c>
      <c r="B1" s="239" t="s">
        <v>11987</v>
      </c>
      <c r="C1" s="239" t="s">
        <v>11989</v>
      </c>
    </row>
    <row r="2" spans="1:3" ht="171">
      <c r="A2" s="268" t="s">
        <v>13173</v>
      </c>
      <c r="B2" s="267" t="s">
        <v>11995</v>
      </c>
      <c r="C2" s="273" t="s">
        <v>13473</v>
      </c>
    </row>
    <row r="3" spans="1:3" ht="333" customHeight="1">
      <c r="A3" s="268" t="s">
        <v>12018</v>
      </c>
      <c r="B3" s="267" t="s">
        <v>12019</v>
      </c>
      <c r="C3" s="290" t="s">
        <v>13497</v>
      </c>
    </row>
    <row r="4" spans="1:3" ht="99.75">
      <c r="A4" s="268" t="s">
        <v>12002</v>
      </c>
      <c r="B4" s="275" t="s">
        <v>11991</v>
      </c>
      <c r="C4" s="273" t="s">
        <v>11990</v>
      </c>
    </row>
    <row r="5" spans="1:3" ht="142.5">
      <c r="A5" s="268" t="s">
        <v>13091</v>
      </c>
      <c r="B5" s="275" t="s">
        <v>11992</v>
      </c>
      <c r="C5" s="279" t="s">
        <v>13090</v>
      </c>
    </row>
    <row r="6" spans="1:3" ht="28.5">
      <c r="A6" s="268" t="s">
        <v>12001</v>
      </c>
      <c r="B6" s="275" t="s">
        <v>11993</v>
      </c>
      <c r="C6" s="279" t="s">
        <v>11986</v>
      </c>
    </row>
    <row r="7" spans="1:3" ht="42.75">
      <c r="A7" s="268" t="s">
        <v>12000</v>
      </c>
      <c r="B7" s="267" t="s">
        <v>11994</v>
      </c>
      <c r="C7" s="279" t="s">
        <v>13439</v>
      </c>
    </row>
    <row r="8" spans="1:3">
      <c r="A8" s="268" t="s">
        <v>12003</v>
      </c>
      <c r="B8" s="267" t="s">
        <v>12004</v>
      </c>
      <c r="C8" s="279" t="s">
        <v>12005</v>
      </c>
    </row>
    <row r="9" spans="1:3" ht="28.5">
      <c r="A9" s="286" t="s">
        <v>12045</v>
      </c>
      <c r="B9" s="276" t="s">
        <v>12042</v>
      </c>
      <c r="C9" s="279" t="s">
        <v>12044</v>
      </c>
    </row>
    <row r="10" spans="1:3" ht="28.5">
      <c r="A10" s="269" t="s">
        <v>12040</v>
      </c>
      <c r="B10" s="276" t="s">
        <v>12039</v>
      </c>
      <c r="C10" s="273" t="s">
        <v>13453</v>
      </c>
    </row>
    <row r="11" spans="1:3" ht="57">
      <c r="A11" s="268" t="s">
        <v>12050</v>
      </c>
      <c r="B11" s="276" t="s">
        <v>12051</v>
      </c>
      <c r="C11" s="273" t="s">
        <v>13183</v>
      </c>
    </row>
    <row r="12" spans="1:3" ht="42.75">
      <c r="A12" s="268" t="s">
        <v>12016</v>
      </c>
      <c r="B12" s="267" t="s">
        <v>12014</v>
      </c>
      <c r="C12" s="273" t="s">
        <v>12017</v>
      </c>
    </row>
    <row r="13" spans="1:3">
      <c r="A13" s="282" t="s">
        <v>12048</v>
      </c>
      <c r="B13" s="275" t="s">
        <v>12047</v>
      </c>
      <c r="C13" s="273" t="s">
        <v>12049</v>
      </c>
    </row>
    <row r="14" spans="1:3" ht="28.5">
      <c r="A14" s="269" t="s">
        <v>12046</v>
      </c>
      <c r="B14" s="275" t="s">
        <v>12043</v>
      </c>
      <c r="C14" s="273" t="s">
        <v>13443</v>
      </c>
    </row>
    <row r="15" spans="1:3" ht="28.5">
      <c r="A15" s="268" t="s">
        <v>12021</v>
      </c>
      <c r="B15" s="267" t="s">
        <v>12020</v>
      </c>
      <c r="C15" s="273" t="s">
        <v>13496</v>
      </c>
    </row>
    <row r="16" spans="1:3">
      <c r="A16" s="268" t="s">
        <v>12000</v>
      </c>
      <c r="B16" s="267" t="s">
        <v>12077</v>
      </c>
      <c r="C16" s="273" t="s">
        <v>12080</v>
      </c>
    </row>
    <row r="17" spans="1:3" ht="28.5">
      <c r="A17" s="268" t="s">
        <v>12084</v>
      </c>
      <c r="B17" s="267" t="s">
        <v>12083</v>
      </c>
      <c r="C17" s="273" t="s">
        <v>13464</v>
      </c>
    </row>
    <row r="18" spans="1:3" ht="28.5">
      <c r="A18" s="268" t="s">
        <v>160</v>
      </c>
      <c r="B18" s="267" t="s">
        <v>12090</v>
      </c>
      <c r="C18" s="273" t="s">
        <v>13491</v>
      </c>
    </row>
    <row r="19" spans="1:3" ht="28.5">
      <c r="A19" s="268" t="s">
        <v>12093</v>
      </c>
      <c r="B19" s="267" t="s">
        <v>12092</v>
      </c>
      <c r="C19" s="273" t="s">
        <v>13455</v>
      </c>
    </row>
    <row r="20" spans="1:3" ht="62.25" customHeight="1">
      <c r="A20" s="268" t="s">
        <v>12089</v>
      </c>
      <c r="B20" s="267" t="s">
        <v>12096</v>
      </c>
      <c r="C20" s="273" t="s">
        <v>13465</v>
      </c>
    </row>
    <row r="21" spans="1:3" ht="128.25">
      <c r="A21" s="268" t="s">
        <v>24</v>
      </c>
      <c r="B21" s="267" t="s">
        <v>12097</v>
      </c>
      <c r="C21" s="290" t="s">
        <v>13478</v>
      </c>
    </row>
    <row r="22" spans="1:3" ht="28.5">
      <c r="A22" s="268" t="s">
        <v>41</v>
      </c>
      <c r="B22" s="267" t="s">
        <v>12098</v>
      </c>
      <c r="C22" s="373" t="s">
        <v>12099</v>
      </c>
    </row>
    <row r="23" spans="1:3" ht="28.5">
      <c r="A23" s="268" t="s">
        <v>85</v>
      </c>
      <c r="B23" s="267" t="s">
        <v>12100</v>
      </c>
      <c r="C23" s="381" t="s">
        <v>13475</v>
      </c>
    </row>
    <row r="24" spans="1:3" ht="28.5">
      <c r="A24" s="268" t="s">
        <v>85</v>
      </c>
      <c r="B24" s="267" t="s">
        <v>12101</v>
      </c>
      <c r="C24" s="381" t="s">
        <v>13498</v>
      </c>
    </row>
    <row r="25" spans="1:3" ht="71.25">
      <c r="A25" s="268" t="s">
        <v>12104</v>
      </c>
      <c r="B25" s="267" t="s">
        <v>12103</v>
      </c>
      <c r="C25" s="382" t="s">
        <v>13499</v>
      </c>
    </row>
    <row r="26" spans="1:3">
      <c r="A26" s="268" t="s">
        <v>156</v>
      </c>
      <c r="B26" s="267" t="s">
        <v>12105</v>
      </c>
      <c r="C26" s="57" t="s">
        <v>12106</v>
      </c>
    </row>
    <row r="27" spans="1:3" ht="28.5">
      <c r="A27" s="268" t="s">
        <v>12108</v>
      </c>
      <c r="B27" s="267" t="s">
        <v>12107</v>
      </c>
      <c r="C27" s="57" t="s">
        <v>13452</v>
      </c>
    </row>
    <row r="28" spans="1:3" ht="28.5">
      <c r="A28" s="268" t="s">
        <v>200</v>
      </c>
      <c r="B28" s="267" t="s">
        <v>12109</v>
      </c>
      <c r="C28" s="383" t="s">
        <v>13476</v>
      </c>
    </row>
    <row r="29" spans="1:3" ht="28.5">
      <c r="A29" s="268" t="s">
        <v>12112</v>
      </c>
      <c r="B29" s="267" t="s">
        <v>12111</v>
      </c>
      <c r="C29" s="384" t="s">
        <v>13477</v>
      </c>
    </row>
    <row r="30" spans="1:3" ht="28.5">
      <c r="A30" s="268" t="s">
        <v>12112</v>
      </c>
      <c r="B30" s="267" t="s">
        <v>12113</v>
      </c>
      <c r="C30" s="27" t="s">
        <v>13444</v>
      </c>
    </row>
    <row r="31" spans="1:3" ht="28.5">
      <c r="A31" s="268" t="s">
        <v>12116</v>
      </c>
      <c r="B31" s="267" t="s">
        <v>12115</v>
      </c>
      <c r="C31" s="27" t="s">
        <v>12118</v>
      </c>
    </row>
    <row r="32" spans="1:3" ht="42.75">
      <c r="A32" s="268" t="s">
        <v>12440</v>
      </c>
      <c r="B32" s="267" t="s">
        <v>12439</v>
      </c>
      <c r="C32" s="27" t="s">
        <v>13494</v>
      </c>
    </row>
    <row r="33" spans="1:3" ht="128.25">
      <c r="A33" s="268" t="s">
        <v>13166</v>
      </c>
      <c r="B33" s="267" t="s">
        <v>13165</v>
      </c>
      <c r="C33" s="27" t="s">
        <v>13488</v>
      </c>
    </row>
    <row r="34" spans="1:3" ht="99.75">
      <c r="A34" s="268" t="s">
        <v>13182</v>
      </c>
      <c r="B34" s="267" t="s">
        <v>13185</v>
      </c>
      <c r="C34" s="27" t="s">
        <v>13187</v>
      </c>
    </row>
    <row r="35" spans="1:3" ht="71.25">
      <c r="A35" s="268" t="s">
        <v>13182</v>
      </c>
      <c r="B35" s="267" t="s">
        <v>13186</v>
      </c>
      <c r="C35" s="27" t="s">
        <v>13188</v>
      </c>
    </row>
    <row r="36" spans="1:3">
      <c r="A36" s="268" t="s">
        <v>13448</v>
      </c>
      <c r="B36" s="267" t="s">
        <v>13449</v>
      </c>
      <c r="C36" s="27" t="s">
        <v>13463</v>
      </c>
    </row>
    <row r="37" spans="1:3">
      <c r="A37" s="268" t="s">
        <v>13457</v>
      </c>
      <c r="B37" s="267" t="s">
        <v>13458</v>
      </c>
      <c r="C37" s="27" t="s">
        <v>13459</v>
      </c>
    </row>
    <row r="38" spans="1:3">
      <c r="A38" s="268" t="s">
        <v>13448</v>
      </c>
      <c r="B38" s="267" t="s">
        <v>13461</v>
      </c>
      <c r="C38" s="27" t="s">
        <v>13462</v>
      </c>
    </row>
    <row r="39" spans="1:3">
      <c r="A39" s="268" t="s">
        <v>13472</v>
      </c>
      <c r="B39" s="267" t="s">
        <v>13470</v>
      </c>
      <c r="C39" s="27" t="s">
        <v>13471</v>
      </c>
    </row>
    <row r="40" spans="1:3">
      <c r="A40" s="269" t="s">
        <v>12029</v>
      </c>
      <c r="B40" s="267" t="s">
        <v>12027</v>
      </c>
      <c r="C40" s="273" t="s">
        <v>12030</v>
      </c>
    </row>
    <row r="41" spans="1:3" ht="28.5">
      <c r="A41" s="269" t="s">
        <v>12029</v>
      </c>
      <c r="B41" s="267" t="s">
        <v>12028</v>
      </c>
      <c r="C41" s="273" t="s">
        <v>12031</v>
      </c>
    </row>
    <row r="42" spans="1:3">
      <c r="A42" s="269" t="s">
        <v>12026</v>
      </c>
      <c r="B42" s="267" t="s">
        <v>12025</v>
      </c>
      <c r="C42" s="273" t="s">
        <v>13438</v>
      </c>
    </row>
    <row r="43" spans="1:3">
      <c r="A43" s="268" t="s">
        <v>12024</v>
      </c>
      <c r="B43" s="275" t="s">
        <v>12022</v>
      </c>
      <c r="C43" s="273" t="s">
        <v>12023</v>
      </c>
    </row>
    <row r="44" spans="1:3" ht="28.5">
      <c r="A44" s="269" t="s">
        <v>11815</v>
      </c>
      <c r="B44" s="275" t="s">
        <v>12032</v>
      </c>
      <c r="C44" s="273" t="s">
        <v>13454</v>
      </c>
    </row>
    <row r="45" spans="1:3">
      <c r="A45" s="268" t="s">
        <v>13484</v>
      </c>
      <c r="B45" s="275" t="s">
        <v>12433</v>
      </c>
      <c r="C45" s="273" t="s">
        <v>13483</v>
      </c>
    </row>
    <row r="46" spans="1:3">
      <c r="A46" s="269" t="s">
        <v>13161</v>
      </c>
      <c r="B46" s="275" t="s">
        <v>13479</v>
      </c>
      <c r="C46" s="273" t="s">
        <v>13480</v>
      </c>
    </row>
    <row r="47" spans="1:3" ht="114">
      <c r="A47" s="268" t="s">
        <v>12434</v>
      </c>
      <c r="B47" s="275" t="s">
        <v>12435</v>
      </c>
      <c r="C47" s="273" t="s">
        <v>13485</v>
      </c>
    </row>
    <row r="48" spans="1:3" ht="99.75">
      <c r="A48" s="268" t="s">
        <v>48</v>
      </c>
      <c r="B48" s="275" t="s">
        <v>12010</v>
      </c>
      <c r="C48" s="273" t="s">
        <v>12009</v>
      </c>
    </row>
    <row r="49" spans="1:3">
      <c r="A49" s="268" t="s">
        <v>12008</v>
      </c>
      <c r="B49" s="275" t="s">
        <v>12007</v>
      </c>
      <c r="C49" s="273" t="s">
        <v>12006</v>
      </c>
    </row>
    <row r="50" spans="1:3">
      <c r="A50" s="268" t="s">
        <v>48</v>
      </c>
      <c r="B50" s="275" t="s">
        <v>12011</v>
      </c>
      <c r="C50" s="273" t="s">
        <v>13445</v>
      </c>
    </row>
    <row r="51" spans="1:3" ht="28.5">
      <c r="A51" s="269" t="s">
        <v>12063</v>
      </c>
      <c r="B51" s="275" t="s">
        <v>12062</v>
      </c>
      <c r="C51" s="273" t="s">
        <v>12064</v>
      </c>
    </row>
    <row r="52" spans="1:3">
      <c r="A52" s="269" t="s">
        <v>12056</v>
      </c>
      <c r="B52" s="275" t="s">
        <v>12060</v>
      </c>
      <c r="C52" s="273" t="s">
        <v>12065</v>
      </c>
    </row>
    <row r="53" spans="1:3">
      <c r="A53" s="269" t="s">
        <v>12056</v>
      </c>
      <c r="B53" s="275" t="s">
        <v>12061</v>
      </c>
      <c r="C53" s="273" t="s">
        <v>12066</v>
      </c>
    </row>
    <row r="54" spans="1:3" ht="28.5">
      <c r="A54" s="269" t="s">
        <v>12056</v>
      </c>
      <c r="B54" s="275" t="s">
        <v>12054</v>
      </c>
      <c r="C54" s="273" t="s">
        <v>12057</v>
      </c>
    </row>
    <row r="55" spans="1:3" ht="28.5">
      <c r="A55" s="269" t="s">
        <v>12056</v>
      </c>
      <c r="B55" s="275" t="s">
        <v>12052</v>
      </c>
      <c r="C55" s="273" t="s">
        <v>12058</v>
      </c>
    </row>
    <row r="56" spans="1:3" ht="99.75">
      <c r="A56" s="269" t="s">
        <v>12056</v>
      </c>
      <c r="B56" s="275" t="s">
        <v>12053</v>
      </c>
      <c r="C56" s="273" t="s">
        <v>13170</v>
      </c>
    </row>
    <row r="57" spans="1:3">
      <c r="A57" s="269" t="s">
        <v>12056</v>
      </c>
      <c r="B57" s="275" t="s">
        <v>12055</v>
      </c>
      <c r="C57" s="273" t="s">
        <v>12059</v>
      </c>
    </row>
    <row r="58" spans="1:3" ht="28.5">
      <c r="A58" s="269" t="s">
        <v>12071</v>
      </c>
      <c r="B58" s="275" t="s">
        <v>12069</v>
      </c>
      <c r="C58" s="273" t="s">
        <v>13172</v>
      </c>
    </row>
    <row r="59" spans="1:3">
      <c r="A59" s="269" t="s">
        <v>12075</v>
      </c>
      <c r="B59" s="275" t="s">
        <v>12076</v>
      </c>
      <c r="C59" s="273" t="s">
        <v>12095</v>
      </c>
    </row>
    <row r="60" spans="1:3">
      <c r="A60" s="269" t="s">
        <v>227</v>
      </c>
      <c r="B60" s="275" t="s">
        <v>12068</v>
      </c>
      <c r="C60" s="273" t="s">
        <v>12070</v>
      </c>
    </row>
    <row r="61" spans="1:3">
      <c r="A61" s="271" t="s">
        <v>12034</v>
      </c>
      <c r="B61" s="275" t="s">
        <v>12033</v>
      </c>
      <c r="C61" s="273" t="s">
        <v>12035</v>
      </c>
    </row>
    <row r="62" spans="1:3">
      <c r="A62" s="268" t="s">
        <v>12013</v>
      </c>
      <c r="B62" s="275" t="s">
        <v>12015</v>
      </c>
      <c r="C62" s="273" t="s">
        <v>12012</v>
      </c>
    </row>
    <row r="63" spans="1:3" ht="71.25">
      <c r="A63" s="296" t="s">
        <v>12431</v>
      </c>
      <c r="B63" s="267" t="s">
        <v>12430</v>
      </c>
      <c r="C63" s="273" t="s">
        <v>13500</v>
      </c>
    </row>
    <row r="64" spans="1:3" ht="99.75">
      <c r="A64" s="268" t="s">
        <v>13182</v>
      </c>
      <c r="B64" s="267" t="s">
        <v>13184</v>
      </c>
      <c r="C64" s="27" t="s">
        <v>13189</v>
      </c>
    </row>
    <row r="65" spans="1:3" ht="57">
      <c r="A65" s="296" t="s">
        <v>12036</v>
      </c>
      <c r="B65" s="276" t="s">
        <v>12037</v>
      </c>
      <c r="C65" s="273" t="s">
        <v>12038</v>
      </c>
    </row>
    <row r="66" spans="1:3">
      <c r="A66" s="296" t="s">
        <v>12072</v>
      </c>
      <c r="B66" s="276" t="s">
        <v>12073</v>
      </c>
      <c r="C66" s="273" t="s">
        <v>12074</v>
      </c>
    </row>
    <row r="67" spans="1:3" ht="99.75">
      <c r="A67" s="296" t="s">
        <v>11999</v>
      </c>
      <c r="B67" s="275" t="s">
        <v>11997</v>
      </c>
      <c r="C67" s="273" t="s">
        <v>12432</v>
      </c>
    </row>
    <row r="68" spans="1:3" ht="185.25">
      <c r="A68" s="271" t="s">
        <v>12082</v>
      </c>
      <c r="B68" s="276" t="s">
        <v>12081</v>
      </c>
      <c r="C68" s="273" t="s">
        <v>13493</v>
      </c>
    </row>
    <row r="69" spans="1:3">
      <c r="A69" s="270"/>
      <c r="B69" s="276"/>
      <c r="C69" s="278"/>
    </row>
    <row r="70" spans="1:3">
      <c r="A70" s="270"/>
      <c r="B70" s="276"/>
      <c r="C70" s="278"/>
    </row>
    <row r="71" spans="1:3">
      <c r="A71" s="270"/>
      <c r="B71" s="276"/>
      <c r="C71" s="278"/>
    </row>
    <row r="72" spans="1:3">
      <c r="A72" s="270"/>
      <c r="B72" s="276"/>
      <c r="C72" s="278"/>
    </row>
    <row r="73" spans="1:3">
      <c r="A73" s="270"/>
      <c r="B73" s="276"/>
      <c r="C73" s="278"/>
    </row>
    <row r="74" spans="1:3">
      <c r="A74" s="270"/>
      <c r="B74" s="276"/>
      <c r="C74" s="278"/>
    </row>
    <row r="75" spans="1:3">
      <c r="A75" s="270"/>
      <c r="B75" s="276"/>
      <c r="C75" s="278"/>
    </row>
    <row r="76" spans="1:3">
      <c r="A76" s="270"/>
      <c r="B76" s="276"/>
      <c r="C76" s="278"/>
    </row>
    <row r="77" spans="1:3">
      <c r="A77" s="269"/>
      <c r="B77" s="276"/>
      <c r="C77" s="274"/>
    </row>
    <row r="78" spans="1:3">
      <c r="A78" s="269"/>
      <c r="B78" s="276"/>
      <c r="C78" s="274"/>
    </row>
    <row r="79" spans="1:3">
      <c r="B79" s="280"/>
      <c r="C79" s="272"/>
    </row>
    <row r="80" spans="1:3">
      <c r="B80" s="280"/>
      <c r="C80" s="272"/>
    </row>
    <row r="81" spans="2:3">
      <c r="B81" s="280"/>
      <c r="C81" s="272"/>
    </row>
    <row r="82" spans="2:3">
      <c r="B82" s="280"/>
      <c r="C82" s="272"/>
    </row>
    <row r="83" spans="2:3">
      <c r="B83" s="280"/>
      <c r="C83" s="272"/>
    </row>
    <row r="84" spans="2:3">
      <c r="B84" s="280"/>
      <c r="C84" s="272"/>
    </row>
    <row r="85" spans="2:3">
      <c r="B85" s="280"/>
      <c r="C85" s="272"/>
    </row>
    <row r="86" spans="2:3">
      <c r="B86" s="280"/>
      <c r="C86" s="272"/>
    </row>
    <row r="87" spans="2:3">
      <c r="B87" s="280"/>
      <c r="C87" s="272"/>
    </row>
    <row r="88" spans="2:3">
      <c r="B88" s="280"/>
      <c r="C88" s="272"/>
    </row>
    <row r="89" spans="2:3">
      <c r="B89" s="280"/>
      <c r="C89" s="272"/>
    </row>
    <row r="90" spans="2:3">
      <c r="B90" s="280"/>
      <c r="C90" s="272"/>
    </row>
    <row r="91" spans="2:3">
      <c r="B91" s="280"/>
      <c r="C91" s="272"/>
    </row>
    <row r="92" spans="2:3">
      <c r="B92" s="280"/>
      <c r="C92" s="272"/>
    </row>
    <row r="93" spans="2:3">
      <c r="B93" s="280"/>
      <c r="C93" s="272"/>
    </row>
    <row r="94" spans="2:3">
      <c r="B94" s="280"/>
      <c r="C94" s="272"/>
    </row>
    <row r="95" spans="2:3">
      <c r="B95" s="280"/>
      <c r="C95" s="272"/>
    </row>
    <row r="96" spans="2:3">
      <c r="B96" s="280"/>
      <c r="C96" s="272"/>
    </row>
    <row r="97" spans="2:3">
      <c r="B97" s="280"/>
      <c r="C97" s="272"/>
    </row>
    <row r="98" spans="2:3">
      <c r="B98" s="280"/>
      <c r="C98" s="272"/>
    </row>
    <row r="99" spans="2:3">
      <c r="B99" s="280"/>
      <c r="C99" s="272"/>
    </row>
    <row r="100" spans="2:3">
      <c r="B100" s="281"/>
      <c r="C100" s="272"/>
    </row>
    <row r="101" spans="2:3">
      <c r="B101" s="281"/>
      <c r="C101" s="272"/>
    </row>
    <row r="102" spans="2:3">
      <c r="B102" s="281"/>
      <c r="C102" s="272"/>
    </row>
    <row r="103" spans="2:3">
      <c r="B103" s="281"/>
      <c r="C103" s="272"/>
    </row>
    <row r="104" spans="2:3">
      <c r="B104" s="281"/>
      <c r="C104" s="272"/>
    </row>
    <row r="105" spans="2:3">
      <c r="B105" s="281"/>
      <c r="C105" s="272"/>
    </row>
    <row r="106" spans="2:3">
      <c r="B106" s="281"/>
      <c r="C106" s="272"/>
    </row>
    <row r="107" spans="2:3">
      <c r="B107" s="281"/>
      <c r="C107" s="272"/>
    </row>
    <row r="108" spans="2:3">
      <c r="B108" s="281"/>
      <c r="C108" s="272"/>
    </row>
    <row r="109" spans="2:3">
      <c r="B109" s="281"/>
      <c r="C109" s="272"/>
    </row>
    <row r="110" spans="2:3">
      <c r="B110" s="281"/>
      <c r="C110" s="272"/>
    </row>
  </sheetData>
  <autoFilter ref="A1:C7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09"/>
  <sheetViews>
    <sheetView showGridLines="0" workbookViewId="0">
      <pane ySplit="4" topLeftCell="A23" activePane="bottomLeft" state="frozen"/>
      <selection pane="bottomLeft" activeCell="H4" sqref="H4"/>
    </sheetView>
  </sheetViews>
  <sheetFormatPr baseColWidth="10" defaultColWidth="11.7109375" defaultRowHeight="15" outlineLevelCol="1"/>
  <cols>
    <col min="1" max="1" width="11.7109375" style="303"/>
    <col min="2" max="2" width="11.7109375" style="303" customWidth="1" outlineLevel="1"/>
    <col min="3" max="3" width="99.140625" style="303" customWidth="1" outlineLevel="1"/>
    <col min="4" max="5" width="11.7109375" style="303" customWidth="1" outlineLevel="1"/>
    <col min="6" max="6" width="65.42578125" style="303" customWidth="1" outlineLevel="1"/>
    <col min="7" max="7" width="19.85546875" style="303" customWidth="1" outlineLevel="1"/>
    <col min="8" max="8" width="19.7109375" style="303" customWidth="1" outlineLevel="1"/>
    <col min="9" max="9" width="11.7109375" style="303" customWidth="1" outlineLevel="1"/>
    <col min="10" max="10" width="11.7109375" style="303"/>
    <col min="11" max="11" width="99.140625" style="303" customWidth="1"/>
    <col min="12" max="12" width="11.7109375" style="304"/>
    <col min="13" max="13" width="11.7109375" style="303"/>
    <col min="14" max="14" width="65.42578125" style="303" customWidth="1"/>
    <col min="15" max="15" width="19.85546875" style="303" customWidth="1"/>
    <col min="16" max="16" width="19.7109375" style="303" customWidth="1"/>
    <col min="17" max="17" width="11.7109375" style="303"/>
    <col min="18" max="19" width="11.7109375" style="304"/>
    <col min="20" max="16384" width="11.7109375" style="303"/>
  </cols>
  <sheetData>
    <row r="2" spans="2:17" ht="18.75">
      <c r="B2" s="398" t="s">
        <v>12448</v>
      </c>
      <c r="C2" s="398"/>
      <c r="E2" s="398" t="s">
        <v>12449</v>
      </c>
      <c r="F2" s="398"/>
      <c r="G2" s="398"/>
      <c r="H2" s="398"/>
      <c r="J2" s="398" t="s">
        <v>12450</v>
      </c>
      <c r="K2" s="398"/>
      <c r="M2" s="398" t="s">
        <v>12451</v>
      </c>
      <c r="N2" s="398"/>
      <c r="O2" s="398"/>
      <c r="P2" s="398"/>
    </row>
    <row r="4" spans="2:17" s="307" customFormat="1" ht="36" customHeight="1">
      <c r="B4" s="305" t="s">
        <v>12</v>
      </c>
      <c r="C4" s="306" t="s">
        <v>12252</v>
      </c>
      <c r="E4" s="308" t="s">
        <v>12</v>
      </c>
      <c r="F4" s="309" t="s">
        <v>12252</v>
      </c>
      <c r="G4" s="309" t="s">
        <v>12452</v>
      </c>
      <c r="H4" s="310" t="s">
        <v>12453</v>
      </c>
      <c r="I4" s="311"/>
      <c r="J4" s="305" t="s">
        <v>12</v>
      </c>
      <c r="K4" s="306" t="s">
        <v>12252</v>
      </c>
      <c r="M4" s="308" t="s">
        <v>12</v>
      </c>
      <c r="N4" s="309" t="s">
        <v>12252</v>
      </c>
      <c r="O4" s="309" t="s">
        <v>12454</v>
      </c>
      <c r="P4" s="310" t="s">
        <v>12455</v>
      </c>
      <c r="Q4" s="311"/>
    </row>
    <row r="5" spans="2:17" s="307" customFormat="1" ht="23.25" customHeight="1">
      <c r="B5" s="396" t="s">
        <v>12456</v>
      </c>
      <c r="C5" s="397"/>
      <c r="E5" s="312" t="s">
        <v>12457</v>
      </c>
      <c r="F5" s="313" t="s">
        <v>12458</v>
      </c>
      <c r="G5" s="314" t="s">
        <v>12459</v>
      </c>
      <c r="H5" s="315" t="s">
        <v>64</v>
      </c>
      <c r="J5" s="396" t="s">
        <v>12460</v>
      </c>
      <c r="K5" s="397"/>
      <c r="M5" s="312" t="s">
        <v>12457</v>
      </c>
      <c r="N5" s="313" t="s">
        <v>12461</v>
      </c>
      <c r="O5" s="314" t="s">
        <v>12462</v>
      </c>
      <c r="P5" s="315" t="s">
        <v>64</v>
      </c>
    </row>
    <row r="6" spans="2:17" s="307" customFormat="1" ht="38.25">
      <c r="B6" s="312" t="s">
        <v>12463</v>
      </c>
      <c r="C6" s="316" t="s">
        <v>12464</v>
      </c>
      <c r="E6" s="312" t="s">
        <v>12465</v>
      </c>
      <c r="F6" s="313" t="s">
        <v>12466</v>
      </c>
      <c r="G6" s="314" t="s">
        <v>327</v>
      </c>
      <c r="H6" s="315" t="s">
        <v>23</v>
      </c>
      <c r="J6" s="312" t="s">
        <v>12463</v>
      </c>
      <c r="K6" s="316" t="s">
        <v>12467</v>
      </c>
      <c r="M6" s="312" t="s">
        <v>12465</v>
      </c>
      <c r="N6" s="313" t="s">
        <v>12468</v>
      </c>
      <c r="O6" s="314" t="s">
        <v>12251</v>
      </c>
      <c r="P6" s="315" t="s">
        <v>23</v>
      </c>
    </row>
    <row r="7" spans="2:17" s="307" customFormat="1" ht="38.25">
      <c r="B7" s="312" t="s">
        <v>12469</v>
      </c>
      <c r="C7" s="316" t="s">
        <v>12470</v>
      </c>
      <c r="E7" s="312" t="s">
        <v>12471</v>
      </c>
      <c r="F7" s="313" t="s">
        <v>12472</v>
      </c>
      <c r="G7" s="314" t="s">
        <v>327</v>
      </c>
      <c r="H7" s="315" t="s">
        <v>27</v>
      </c>
      <c r="J7" s="312" t="s">
        <v>12469</v>
      </c>
      <c r="K7" s="316" t="s">
        <v>12473</v>
      </c>
      <c r="M7" s="312" t="s">
        <v>12471</v>
      </c>
      <c r="N7" s="313" t="s">
        <v>12474</v>
      </c>
      <c r="O7" s="314" t="s">
        <v>12251</v>
      </c>
      <c r="P7" s="315" t="s">
        <v>27</v>
      </c>
    </row>
    <row r="8" spans="2:17" s="307" customFormat="1" ht="38.25">
      <c r="B8" s="312" t="s">
        <v>12475</v>
      </c>
      <c r="C8" s="316" t="s">
        <v>12476</v>
      </c>
      <c r="E8" s="312" t="s">
        <v>12477</v>
      </c>
      <c r="F8" s="313" t="s">
        <v>12478</v>
      </c>
      <c r="G8" s="314" t="s">
        <v>327</v>
      </c>
      <c r="H8" s="315" t="s">
        <v>32</v>
      </c>
      <c r="J8" s="312" t="s">
        <v>12475</v>
      </c>
      <c r="K8" s="316" t="s">
        <v>12479</v>
      </c>
      <c r="M8" s="312" t="s">
        <v>12477</v>
      </c>
      <c r="N8" s="313" t="s">
        <v>12480</v>
      </c>
      <c r="O8" s="314" t="s">
        <v>12251</v>
      </c>
      <c r="P8" s="315" t="s">
        <v>32</v>
      </c>
    </row>
    <row r="9" spans="2:17" s="307" customFormat="1" ht="38.25">
      <c r="B9" s="312" t="s">
        <v>12481</v>
      </c>
      <c r="C9" s="316" t="s">
        <v>12482</v>
      </c>
      <c r="E9" s="312" t="s">
        <v>12483</v>
      </c>
      <c r="F9" s="313" t="s">
        <v>12484</v>
      </c>
      <c r="G9" s="314" t="s">
        <v>327</v>
      </c>
      <c r="H9" s="315" t="s">
        <v>36</v>
      </c>
      <c r="J9" s="312" t="s">
        <v>12481</v>
      </c>
      <c r="K9" s="316" t="s">
        <v>12485</v>
      </c>
      <c r="M9" s="312" t="s">
        <v>12483</v>
      </c>
      <c r="N9" s="313" t="s">
        <v>12486</v>
      </c>
      <c r="O9" s="314" t="s">
        <v>12251</v>
      </c>
      <c r="P9" s="315" t="s">
        <v>36</v>
      </c>
    </row>
    <row r="10" spans="2:17" s="307" customFormat="1" ht="25.5">
      <c r="B10" s="312" t="s">
        <v>12487</v>
      </c>
      <c r="C10" s="316" t="s">
        <v>12488</v>
      </c>
      <c r="E10" s="312" t="s">
        <v>12489</v>
      </c>
      <c r="F10" s="313" t="s">
        <v>12490</v>
      </c>
      <c r="G10" s="314" t="s">
        <v>12491</v>
      </c>
      <c r="H10" s="315" t="s">
        <v>77</v>
      </c>
      <c r="J10" s="312" t="s">
        <v>12487</v>
      </c>
      <c r="K10" s="316" t="s">
        <v>12492</v>
      </c>
      <c r="M10" s="312" t="s">
        <v>12489</v>
      </c>
      <c r="N10" s="313" t="s">
        <v>12493</v>
      </c>
      <c r="O10" s="314" t="s">
        <v>12494</v>
      </c>
      <c r="P10" s="315" t="s">
        <v>77</v>
      </c>
    </row>
    <row r="11" spans="2:17" s="307" customFormat="1" ht="25.5">
      <c r="B11" s="312" t="s">
        <v>12495</v>
      </c>
      <c r="C11" s="316" t="s">
        <v>12496</v>
      </c>
      <c r="E11" s="312" t="s">
        <v>12497</v>
      </c>
      <c r="F11" s="313" t="s">
        <v>12498</v>
      </c>
      <c r="G11" s="314" t="s">
        <v>12499</v>
      </c>
      <c r="H11" s="315" t="s">
        <v>113</v>
      </c>
      <c r="J11" s="312" t="s">
        <v>12495</v>
      </c>
      <c r="K11" s="316" t="s">
        <v>12500</v>
      </c>
      <c r="M11" s="312" t="s">
        <v>12497</v>
      </c>
      <c r="N11" s="313" t="s">
        <v>12501</v>
      </c>
      <c r="O11" s="314" t="s">
        <v>12502</v>
      </c>
      <c r="P11" s="315" t="s">
        <v>113</v>
      </c>
    </row>
    <row r="12" spans="2:17" s="307" customFormat="1" ht="38.25">
      <c r="B12" s="312" t="s">
        <v>12503</v>
      </c>
      <c r="C12" s="316" t="s">
        <v>12504</v>
      </c>
      <c r="E12" s="312" t="s">
        <v>12505</v>
      </c>
      <c r="F12" s="313" t="s">
        <v>12506</v>
      </c>
      <c r="G12" s="314" t="s">
        <v>12491</v>
      </c>
      <c r="H12" s="315" t="s">
        <v>88</v>
      </c>
      <c r="J12" s="312" t="s">
        <v>12503</v>
      </c>
      <c r="K12" s="316" t="s">
        <v>12507</v>
      </c>
      <c r="M12" s="312" t="s">
        <v>12505</v>
      </c>
      <c r="N12" s="313" t="s">
        <v>12508</v>
      </c>
      <c r="O12" s="314" t="s">
        <v>12494</v>
      </c>
      <c r="P12" s="315" t="s">
        <v>88</v>
      </c>
    </row>
    <row r="13" spans="2:17" s="307" customFormat="1" ht="63.75">
      <c r="B13" s="312" t="s">
        <v>12509</v>
      </c>
      <c r="C13" s="316" t="s">
        <v>12510</v>
      </c>
      <c r="E13" s="312" t="s">
        <v>12511</v>
      </c>
      <c r="F13" s="313" t="s">
        <v>12512</v>
      </c>
      <c r="G13" s="314" t="s">
        <v>12513</v>
      </c>
      <c r="H13" s="315" t="s">
        <v>107</v>
      </c>
      <c r="J13" s="312" t="s">
        <v>12509</v>
      </c>
      <c r="K13" s="316" t="s">
        <v>12514</v>
      </c>
      <c r="M13" s="312" t="s">
        <v>12511</v>
      </c>
      <c r="N13" s="313" t="s">
        <v>12515</v>
      </c>
      <c r="O13" s="314" t="s">
        <v>12516</v>
      </c>
      <c r="P13" s="315" t="s">
        <v>107</v>
      </c>
    </row>
    <row r="14" spans="2:17" s="307" customFormat="1" ht="38.25">
      <c r="B14" s="312" t="s">
        <v>12517</v>
      </c>
      <c r="C14" s="316" t="s">
        <v>12518</v>
      </c>
      <c r="E14" s="312" t="s">
        <v>12519</v>
      </c>
      <c r="F14" s="313" t="s">
        <v>12520</v>
      </c>
      <c r="G14" s="314" t="s">
        <v>12499</v>
      </c>
      <c r="H14" s="315" t="s">
        <v>119</v>
      </c>
      <c r="J14" s="312" t="s">
        <v>12517</v>
      </c>
      <c r="K14" s="316" t="s">
        <v>12521</v>
      </c>
      <c r="M14" s="312" t="s">
        <v>12519</v>
      </c>
      <c r="N14" s="313" t="s">
        <v>12522</v>
      </c>
      <c r="O14" s="314" t="s">
        <v>12502</v>
      </c>
      <c r="P14" s="315" t="s">
        <v>119</v>
      </c>
    </row>
    <row r="15" spans="2:17" s="307" customFormat="1" ht="25.5">
      <c r="B15" s="312" t="s">
        <v>12523</v>
      </c>
      <c r="C15" s="316" t="s">
        <v>12524</v>
      </c>
      <c r="E15" s="312" t="s">
        <v>12525</v>
      </c>
      <c r="F15" s="313" t="s">
        <v>12526</v>
      </c>
      <c r="G15" s="314" t="s">
        <v>12527</v>
      </c>
      <c r="H15" s="315" t="s">
        <v>132</v>
      </c>
      <c r="J15" s="312" t="s">
        <v>12523</v>
      </c>
      <c r="K15" s="316" t="s">
        <v>12528</v>
      </c>
      <c r="M15" s="312" t="s">
        <v>12525</v>
      </c>
      <c r="N15" s="313" t="s">
        <v>12529</v>
      </c>
      <c r="O15" s="314" t="s">
        <v>12530</v>
      </c>
      <c r="P15" s="315" t="s">
        <v>132</v>
      </c>
    </row>
    <row r="16" spans="2:17" s="307" customFormat="1" ht="25.5">
      <c r="B16" s="396" t="s">
        <v>12531</v>
      </c>
      <c r="C16" s="397"/>
      <c r="E16" s="312" t="s">
        <v>12532</v>
      </c>
      <c r="F16" s="313" t="s">
        <v>12533</v>
      </c>
      <c r="G16" s="314" t="s">
        <v>12534</v>
      </c>
      <c r="H16" s="315" t="s">
        <v>11898</v>
      </c>
      <c r="J16" s="396" t="s">
        <v>12535</v>
      </c>
      <c r="K16" s="397"/>
      <c r="M16" s="312" t="s">
        <v>12532</v>
      </c>
      <c r="N16" s="313" t="s">
        <v>12536</v>
      </c>
      <c r="O16" s="314" t="s">
        <v>12537</v>
      </c>
      <c r="P16" s="315" t="s">
        <v>11898</v>
      </c>
    </row>
    <row r="17" spans="2:16" s="307" customFormat="1" ht="38.25">
      <c r="B17" s="312" t="s">
        <v>12538</v>
      </c>
      <c r="C17" s="316" t="s">
        <v>12539</v>
      </c>
      <c r="E17" s="312" t="s">
        <v>12540</v>
      </c>
      <c r="F17" s="313" t="s">
        <v>12541</v>
      </c>
      <c r="G17" s="314" t="s">
        <v>12534</v>
      </c>
      <c r="H17" s="315" t="s">
        <v>196</v>
      </c>
      <c r="J17" s="312" t="s">
        <v>12538</v>
      </c>
      <c r="K17" s="316" t="s">
        <v>12542</v>
      </c>
      <c r="M17" s="312" t="s">
        <v>12540</v>
      </c>
      <c r="N17" s="313" t="s">
        <v>12543</v>
      </c>
      <c r="O17" s="314" t="s">
        <v>12537</v>
      </c>
      <c r="P17" s="315" t="s">
        <v>196</v>
      </c>
    </row>
    <row r="18" spans="2:16" s="307" customFormat="1" ht="38.25">
      <c r="B18" s="312" t="s">
        <v>12544</v>
      </c>
      <c r="C18" s="316" t="s">
        <v>12545</v>
      </c>
      <c r="E18" s="312" t="s">
        <v>12546</v>
      </c>
      <c r="F18" s="313" t="s">
        <v>12547</v>
      </c>
      <c r="G18" s="314" t="s">
        <v>12534</v>
      </c>
      <c r="H18" s="315" t="s">
        <v>202</v>
      </c>
      <c r="J18" s="312" t="s">
        <v>12544</v>
      </c>
      <c r="K18" s="316" t="s">
        <v>12548</v>
      </c>
      <c r="M18" s="312" t="s">
        <v>12546</v>
      </c>
      <c r="N18" s="313" t="s">
        <v>12549</v>
      </c>
      <c r="O18" s="314" t="s">
        <v>12537</v>
      </c>
      <c r="P18" s="315" t="s">
        <v>202</v>
      </c>
    </row>
    <row r="19" spans="2:16" s="307" customFormat="1" ht="38.25">
      <c r="B19" s="312" t="s">
        <v>12550</v>
      </c>
      <c r="C19" s="316" t="s">
        <v>12551</v>
      </c>
      <c r="E19" s="312" t="s">
        <v>12552</v>
      </c>
      <c r="F19" s="313" t="s">
        <v>12553</v>
      </c>
      <c r="G19" s="314" t="s">
        <v>12534</v>
      </c>
      <c r="H19" s="315" t="s">
        <v>11909</v>
      </c>
      <c r="J19" s="312" t="s">
        <v>12550</v>
      </c>
      <c r="K19" s="316" t="s">
        <v>12554</v>
      </c>
      <c r="M19" s="312" t="s">
        <v>12552</v>
      </c>
      <c r="N19" s="313" t="s">
        <v>12555</v>
      </c>
      <c r="O19" s="314" t="s">
        <v>12537</v>
      </c>
      <c r="P19" s="315" t="s">
        <v>11909</v>
      </c>
    </row>
    <row r="20" spans="2:16" s="307" customFormat="1" ht="38.25">
      <c r="B20" s="312" t="s">
        <v>12556</v>
      </c>
      <c r="C20" s="316" t="s">
        <v>12557</v>
      </c>
      <c r="E20" s="312" t="s">
        <v>12558</v>
      </c>
      <c r="F20" s="313" t="s">
        <v>12559</v>
      </c>
      <c r="G20" s="314" t="s">
        <v>327</v>
      </c>
      <c r="H20" s="315" t="s">
        <v>222</v>
      </c>
      <c r="J20" s="312" t="s">
        <v>12556</v>
      </c>
      <c r="K20" s="316" t="s">
        <v>12560</v>
      </c>
      <c r="M20" s="312" t="s">
        <v>12558</v>
      </c>
      <c r="N20" s="313" t="s">
        <v>12561</v>
      </c>
      <c r="O20" s="314" t="s">
        <v>12251</v>
      </c>
      <c r="P20" s="315" t="s">
        <v>222</v>
      </c>
    </row>
    <row r="21" spans="2:16" s="307" customFormat="1" ht="25.5">
      <c r="B21" s="312" t="s">
        <v>12562</v>
      </c>
      <c r="C21" s="316" t="s">
        <v>12563</v>
      </c>
      <c r="E21" s="312" t="s">
        <v>12564</v>
      </c>
      <c r="F21" s="313" t="s">
        <v>12565</v>
      </c>
      <c r="G21" s="314" t="s">
        <v>12566</v>
      </c>
      <c r="H21" s="315" t="s">
        <v>11826</v>
      </c>
      <c r="J21" s="312" t="s">
        <v>12562</v>
      </c>
      <c r="K21" s="316" t="s">
        <v>12567</v>
      </c>
      <c r="M21" s="312" t="s">
        <v>12564</v>
      </c>
      <c r="N21" s="313" t="s">
        <v>12568</v>
      </c>
      <c r="O21" s="314" t="s">
        <v>12569</v>
      </c>
      <c r="P21" s="315" t="s">
        <v>11826</v>
      </c>
    </row>
    <row r="22" spans="2:16" s="307" customFormat="1" ht="25.5">
      <c r="B22" s="312" t="s">
        <v>12570</v>
      </c>
      <c r="C22" s="316" t="s">
        <v>12571</v>
      </c>
      <c r="E22" s="312" t="s">
        <v>12572</v>
      </c>
      <c r="F22" s="313" t="s">
        <v>12573</v>
      </c>
      <c r="G22" s="314" t="s">
        <v>12574</v>
      </c>
      <c r="H22" s="315" t="s">
        <v>137</v>
      </c>
      <c r="J22" s="312" t="s">
        <v>12570</v>
      </c>
      <c r="K22" s="316" t="s">
        <v>12575</v>
      </c>
      <c r="M22" s="312" t="s">
        <v>12572</v>
      </c>
      <c r="N22" s="313" t="s">
        <v>12576</v>
      </c>
      <c r="O22" s="314" t="s">
        <v>12104</v>
      </c>
      <c r="P22" s="315" t="s">
        <v>137</v>
      </c>
    </row>
    <row r="23" spans="2:16" s="307" customFormat="1" ht="38.25">
      <c r="B23" s="312" t="s">
        <v>12577</v>
      </c>
      <c r="C23" s="316" t="s">
        <v>12578</v>
      </c>
      <c r="E23" s="312" t="s">
        <v>12579</v>
      </c>
      <c r="F23" s="313" t="s">
        <v>12580</v>
      </c>
      <c r="G23" s="314" t="s">
        <v>12574</v>
      </c>
      <c r="H23" s="315" t="s">
        <v>141</v>
      </c>
      <c r="J23" s="312" t="s">
        <v>12577</v>
      </c>
      <c r="K23" s="316" t="s">
        <v>12581</v>
      </c>
      <c r="M23" s="312" t="s">
        <v>12579</v>
      </c>
      <c r="N23" s="313" t="s">
        <v>12582</v>
      </c>
      <c r="O23" s="314" t="s">
        <v>12104</v>
      </c>
      <c r="P23" s="315" t="s">
        <v>141</v>
      </c>
    </row>
    <row r="24" spans="2:16" s="307" customFormat="1" ht="51">
      <c r="B24" s="312" t="s">
        <v>12583</v>
      </c>
      <c r="C24" s="316" t="s">
        <v>12584</v>
      </c>
      <c r="E24" s="312" t="s">
        <v>12585</v>
      </c>
      <c r="F24" s="313" t="s">
        <v>12586</v>
      </c>
      <c r="G24" s="314" t="s">
        <v>12587</v>
      </c>
      <c r="H24" s="315" t="s">
        <v>155</v>
      </c>
      <c r="J24" s="312" t="s">
        <v>12583</v>
      </c>
      <c r="K24" s="316" t="s">
        <v>12588</v>
      </c>
      <c r="M24" s="312" t="s">
        <v>12585</v>
      </c>
      <c r="N24" s="313" t="s">
        <v>12589</v>
      </c>
      <c r="O24" s="314" t="s">
        <v>12590</v>
      </c>
      <c r="P24" s="315" t="s">
        <v>155</v>
      </c>
    </row>
    <row r="25" spans="2:16" s="307" customFormat="1" ht="25.5">
      <c r="B25" s="312" t="s">
        <v>12591</v>
      </c>
      <c r="C25" s="316" t="s">
        <v>12592</v>
      </c>
      <c r="E25" s="312" t="s">
        <v>12593</v>
      </c>
      <c r="F25" s="313" t="s">
        <v>12594</v>
      </c>
      <c r="G25" s="314" t="s">
        <v>12595</v>
      </c>
      <c r="H25" s="315" t="s">
        <v>11928</v>
      </c>
      <c r="J25" s="312" t="s">
        <v>12591</v>
      </c>
      <c r="K25" s="316" t="s">
        <v>12596</v>
      </c>
      <c r="M25" s="312" t="s">
        <v>12593</v>
      </c>
      <c r="N25" s="313" t="s">
        <v>12597</v>
      </c>
      <c r="O25" s="314" t="s">
        <v>12598</v>
      </c>
      <c r="P25" s="315" t="s">
        <v>11928</v>
      </c>
    </row>
    <row r="26" spans="2:16" s="307" customFormat="1" ht="25.5">
      <c r="B26" s="312" t="s">
        <v>12599</v>
      </c>
      <c r="C26" s="316" t="s">
        <v>12600</v>
      </c>
      <c r="E26" s="312" t="s">
        <v>12601</v>
      </c>
      <c r="F26" s="313" t="s">
        <v>12602</v>
      </c>
      <c r="G26" s="314" t="s">
        <v>12595</v>
      </c>
      <c r="H26" s="315" t="s">
        <v>226</v>
      </c>
      <c r="J26" s="312" t="s">
        <v>12599</v>
      </c>
      <c r="K26" s="316" t="s">
        <v>12603</v>
      </c>
      <c r="M26" s="312" t="s">
        <v>12601</v>
      </c>
      <c r="N26" s="313" t="s">
        <v>12604</v>
      </c>
      <c r="O26" s="314" t="s">
        <v>12598</v>
      </c>
      <c r="P26" s="315" t="s">
        <v>226</v>
      </c>
    </row>
    <row r="27" spans="2:16" s="307" customFormat="1" ht="25.5">
      <c r="B27" s="396" t="s">
        <v>12605</v>
      </c>
      <c r="C27" s="397"/>
      <c r="E27" s="312" t="s">
        <v>12606</v>
      </c>
      <c r="F27" s="313" t="s">
        <v>12607</v>
      </c>
      <c r="G27" s="314" t="s">
        <v>12595</v>
      </c>
      <c r="H27" s="315" t="s">
        <v>11935</v>
      </c>
      <c r="J27" s="396" t="s">
        <v>12608</v>
      </c>
      <c r="K27" s="397"/>
      <c r="M27" s="312" t="s">
        <v>12606</v>
      </c>
      <c r="N27" s="313" t="s">
        <v>12609</v>
      </c>
      <c r="O27" s="314" t="s">
        <v>12598</v>
      </c>
      <c r="P27" s="315" t="s">
        <v>11935</v>
      </c>
    </row>
    <row r="28" spans="2:16" s="307" customFormat="1" ht="51">
      <c r="B28" s="312" t="s">
        <v>12610</v>
      </c>
      <c r="C28" s="316" t="s">
        <v>12611</v>
      </c>
      <c r="E28" s="312" t="s">
        <v>12612</v>
      </c>
      <c r="F28" s="313" t="s">
        <v>12613</v>
      </c>
      <c r="G28" s="314" t="s">
        <v>12595</v>
      </c>
      <c r="H28" s="315" t="s">
        <v>228</v>
      </c>
      <c r="J28" s="312" t="s">
        <v>12610</v>
      </c>
      <c r="K28" s="316" t="s">
        <v>12614</v>
      </c>
      <c r="M28" s="312" t="s">
        <v>12612</v>
      </c>
      <c r="N28" s="313" t="s">
        <v>12615</v>
      </c>
      <c r="O28" s="314" t="s">
        <v>12598</v>
      </c>
      <c r="P28" s="315" t="s">
        <v>228</v>
      </c>
    </row>
    <row r="29" spans="2:16" s="307" customFormat="1" ht="38.25">
      <c r="B29" s="312" t="s">
        <v>12616</v>
      </c>
      <c r="C29" s="316" t="s">
        <v>12617</v>
      </c>
      <c r="E29" s="312" t="s">
        <v>12618</v>
      </c>
      <c r="F29" s="313" t="s">
        <v>12619</v>
      </c>
      <c r="G29" s="314" t="s">
        <v>12620</v>
      </c>
      <c r="H29" s="315" t="s">
        <v>258</v>
      </c>
      <c r="J29" s="312" t="s">
        <v>12616</v>
      </c>
      <c r="K29" s="316" t="s">
        <v>12621</v>
      </c>
      <c r="M29" s="312" t="s">
        <v>12618</v>
      </c>
      <c r="N29" s="313" t="s">
        <v>12622</v>
      </c>
      <c r="O29" s="314" t="s">
        <v>12623</v>
      </c>
      <c r="P29" s="315" t="s">
        <v>258</v>
      </c>
    </row>
    <row r="30" spans="2:16" s="307" customFormat="1" ht="38.25">
      <c r="B30" s="312" t="s">
        <v>12624</v>
      </c>
      <c r="C30" s="316" t="s">
        <v>12625</v>
      </c>
      <c r="E30" s="312" t="s">
        <v>12626</v>
      </c>
      <c r="F30" s="313" t="s">
        <v>12627</v>
      </c>
      <c r="G30" s="314" t="s">
        <v>12628</v>
      </c>
      <c r="H30" s="315" t="s">
        <v>244</v>
      </c>
      <c r="J30" s="312" t="s">
        <v>12624</v>
      </c>
      <c r="K30" s="316" t="s">
        <v>12629</v>
      </c>
      <c r="M30" s="312" t="s">
        <v>12626</v>
      </c>
      <c r="N30" s="313" t="s">
        <v>12630</v>
      </c>
      <c r="O30" s="314" t="s">
        <v>12631</v>
      </c>
      <c r="P30" s="315" t="s">
        <v>244</v>
      </c>
    </row>
    <row r="31" spans="2:16" s="307" customFormat="1" ht="38.25">
      <c r="B31" s="312" t="s">
        <v>12632</v>
      </c>
      <c r="C31" s="316" t="s">
        <v>12633</v>
      </c>
      <c r="E31" s="312" t="s">
        <v>12634</v>
      </c>
      <c r="F31" s="313" t="s">
        <v>12635</v>
      </c>
      <c r="G31" s="314" t="s">
        <v>12636</v>
      </c>
      <c r="H31" s="315" t="s">
        <v>244</v>
      </c>
      <c r="J31" s="312" t="s">
        <v>12632</v>
      </c>
      <c r="K31" s="316" t="s">
        <v>12637</v>
      </c>
      <c r="M31" s="326" t="s">
        <v>12634</v>
      </c>
      <c r="N31" s="327" t="s">
        <v>12638</v>
      </c>
      <c r="O31" s="328" t="s">
        <v>245</v>
      </c>
      <c r="P31" s="329" t="s">
        <v>244</v>
      </c>
    </row>
    <row r="32" spans="2:16" s="307" customFormat="1" ht="25.5">
      <c r="B32" s="312" t="s">
        <v>12639</v>
      </c>
      <c r="C32" s="316" t="s">
        <v>12640</v>
      </c>
      <c r="E32" s="312" t="s">
        <v>12641</v>
      </c>
      <c r="F32" s="313" t="s">
        <v>12642</v>
      </c>
      <c r="G32" s="314" t="s">
        <v>12628</v>
      </c>
      <c r="H32" s="315" t="s">
        <v>248</v>
      </c>
      <c r="J32" s="312" t="s">
        <v>12639</v>
      </c>
      <c r="K32" s="316" t="s">
        <v>12643</v>
      </c>
      <c r="M32" s="326" t="s">
        <v>12641</v>
      </c>
      <c r="N32" s="327" t="s">
        <v>12644</v>
      </c>
      <c r="O32" s="328" t="s">
        <v>12631</v>
      </c>
      <c r="P32" s="329" t="s">
        <v>248</v>
      </c>
    </row>
    <row r="33" spans="2:16" s="307" customFormat="1" ht="51">
      <c r="B33" s="312" t="s">
        <v>12645</v>
      </c>
      <c r="C33" s="316" t="s">
        <v>12646</v>
      </c>
      <c r="E33" s="312" t="s">
        <v>12647</v>
      </c>
      <c r="F33" s="313" t="s">
        <v>12648</v>
      </c>
      <c r="G33" s="314" t="s">
        <v>12649</v>
      </c>
      <c r="H33" s="315" t="s">
        <v>165</v>
      </c>
      <c r="J33" s="312" t="s">
        <v>12645</v>
      </c>
      <c r="K33" s="316" t="s">
        <v>12650</v>
      </c>
      <c r="M33" s="326" t="s">
        <v>12647</v>
      </c>
      <c r="N33" s="327" t="s">
        <v>12442</v>
      </c>
      <c r="O33" s="328" t="s">
        <v>12443</v>
      </c>
      <c r="P33" s="329" t="s">
        <v>165</v>
      </c>
    </row>
    <row r="34" spans="2:16" s="307" customFormat="1" ht="51">
      <c r="B34" s="312" t="s">
        <v>12651</v>
      </c>
      <c r="C34" s="316" t="s">
        <v>12652</v>
      </c>
      <c r="E34" s="312" t="s">
        <v>12653</v>
      </c>
      <c r="F34" s="313" t="s">
        <v>12654</v>
      </c>
      <c r="G34" s="314" t="s">
        <v>12655</v>
      </c>
      <c r="H34" s="315" t="s">
        <v>234</v>
      </c>
      <c r="J34" s="312" t="s">
        <v>12651</v>
      </c>
      <c r="K34" s="316" t="s">
        <v>12656</v>
      </c>
      <c r="M34" s="326" t="s">
        <v>12653</v>
      </c>
      <c r="N34" s="327" t="s">
        <v>12444</v>
      </c>
      <c r="O34" s="328" t="s">
        <v>12445</v>
      </c>
      <c r="P34" s="329" t="s">
        <v>234</v>
      </c>
    </row>
    <row r="35" spans="2:16" s="307" customFormat="1" ht="51">
      <c r="B35" s="312" t="s">
        <v>12657</v>
      </c>
      <c r="C35" s="316" t="s">
        <v>12658</v>
      </c>
      <c r="E35" s="312" t="s">
        <v>12659</v>
      </c>
      <c r="F35" s="313" t="s">
        <v>12660</v>
      </c>
      <c r="G35" s="314" t="s">
        <v>12661</v>
      </c>
      <c r="H35" s="315" t="s">
        <v>185</v>
      </c>
      <c r="J35" s="312" t="s">
        <v>12657</v>
      </c>
      <c r="K35" s="316" t="s">
        <v>12662</v>
      </c>
      <c r="M35" s="312" t="s">
        <v>12659</v>
      </c>
      <c r="N35" s="313" t="s">
        <v>12663</v>
      </c>
      <c r="O35" s="314" t="s">
        <v>12664</v>
      </c>
      <c r="P35" s="315" t="s">
        <v>185</v>
      </c>
    </row>
    <row r="36" spans="2:16" s="307" customFormat="1" ht="25.5">
      <c r="B36" s="312" t="s">
        <v>12665</v>
      </c>
      <c r="C36" s="316" t="s">
        <v>12666</v>
      </c>
      <c r="E36" s="312" t="s">
        <v>12667</v>
      </c>
      <c r="F36" s="313" t="s">
        <v>12668</v>
      </c>
      <c r="G36" s="314" t="s">
        <v>12661</v>
      </c>
      <c r="H36" s="315" t="s">
        <v>187</v>
      </c>
      <c r="J36" s="312" t="s">
        <v>12665</v>
      </c>
      <c r="K36" s="316" t="s">
        <v>12669</v>
      </c>
      <c r="M36" s="326" t="s">
        <v>12667</v>
      </c>
      <c r="N36" s="327" t="s">
        <v>12670</v>
      </c>
      <c r="O36" s="328" t="s">
        <v>12664</v>
      </c>
      <c r="P36" s="329" t="s">
        <v>187</v>
      </c>
    </row>
    <row r="37" spans="2:16" s="307" customFormat="1" ht="38.25">
      <c r="B37" s="312" t="s">
        <v>12671</v>
      </c>
      <c r="C37" s="316" t="s">
        <v>12672</v>
      </c>
      <c r="E37" s="312" t="s">
        <v>12673</v>
      </c>
      <c r="F37" s="313" t="s">
        <v>12674</v>
      </c>
      <c r="G37" s="314" t="s">
        <v>12661</v>
      </c>
      <c r="H37" s="315" t="s">
        <v>12675</v>
      </c>
      <c r="J37" s="312" t="s">
        <v>12671</v>
      </c>
      <c r="K37" s="316" t="s">
        <v>12676</v>
      </c>
      <c r="M37" s="326" t="s">
        <v>12673</v>
      </c>
      <c r="N37" s="327" t="s">
        <v>12677</v>
      </c>
      <c r="O37" s="328" t="s">
        <v>12664</v>
      </c>
      <c r="P37" s="329" t="s">
        <v>12675</v>
      </c>
    </row>
    <row r="38" spans="2:16" s="307" customFormat="1" ht="25.5">
      <c r="B38" s="396" t="s">
        <v>12678</v>
      </c>
      <c r="C38" s="397"/>
      <c r="E38" s="312" t="s">
        <v>12679</v>
      </c>
      <c r="F38" s="313" t="s">
        <v>12680</v>
      </c>
      <c r="G38" s="314" t="s">
        <v>12681</v>
      </c>
      <c r="H38" s="315" t="s">
        <v>191</v>
      </c>
      <c r="J38" s="396" t="s">
        <v>12682</v>
      </c>
      <c r="K38" s="397"/>
      <c r="M38" s="326" t="s">
        <v>12679</v>
      </c>
      <c r="N38" s="327" t="s">
        <v>12683</v>
      </c>
      <c r="O38" s="328" t="s">
        <v>12684</v>
      </c>
      <c r="P38" s="329" t="s">
        <v>191</v>
      </c>
    </row>
    <row r="39" spans="2:16" s="307" customFormat="1" ht="51">
      <c r="B39" s="312" t="s">
        <v>12685</v>
      </c>
      <c r="C39" s="316" t="s">
        <v>12686</v>
      </c>
      <c r="E39" s="312" t="s">
        <v>12687</v>
      </c>
      <c r="F39" s="313" t="s">
        <v>12688</v>
      </c>
      <c r="G39" s="314" t="s">
        <v>12681</v>
      </c>
      <c r="H39" s="315" t="s">
        <v>193</v>
      </c>
      <c r="J39" s="312" t="s">
        <v>12685</v>
      </c>
      <c r="K39" s="316" t="s">
        <v>12689</v>
      </c>
      <c r="M39" s="326" t="s">
        <v>12687</v>
      </c>
      <c r="N39" s="327" t="s">
        <v>12690</v>
      </c>
      <c r="O39" s="328" t="s">
        <v>12684</v>
      </c>
      <c r="P39" s="329" t="s">
        <v>193</v>
      </c>
    </row>
    <row r="40" spans="2:16" s="307" customFormat="1" ht="51">
      <c r="B40" s="312" t="s">
        <v>12691</v>
      </c>
      <c r="C40" s="316" t="s">
        <v>12692</v>
      </c>
      <c r="E40" s="312" t="s">
        <v>12693</v>
      </c>
      <c r="F40" s="313" t="s">
        <v>12694</v>
      </c>
      <c r="G40" s="314" t="s">
        <v>12681</v>
      </c>
      <c r="H40" s="315" t="s">
        <v>12695</v>
      </c>
      <c r="J40" s="312" t="s">
        <v>12691</v>
      </c>
      <c r="K40" s="316" t="s">
        <v>12696</v>
      </c>
      <c r="M40" s="326" t="s">
        <v>12693</v>
      </c>
      <c r="N40" s="327" t="s">
        <v>12697</v>
      </c>
      <c r="O40" s="328" t="s">
        <v>12684</v>
      </c>
      <c r="P40" s="329" t="s">
        <v>12695</v>
      </c>
    </row>
    <row r="41" spans="2:16" s="307" customFormat="1" ht="51">
      <c r="B41" s="312" t="s">
        <v>12698</v>
      </c>
      <c r="C41" s="316" t="s">
        <v>12699</v>
      </c>
      <c r="E41" s="312" t="s">
        <v>12700</v>
      </c>
      <c r="F41" s="313" t="s">
        <v>12701</v>
      </c>
      <c r="G41" s="314" t="s">
        <v>12702</v>
      </c>
      <c r="H41" s="315" t="s">
        <v>238</v>
      </c>
      <c r="J41" s="312" t="s">
        <v>12698</v>
      </c>
      <c r="K41" s="316" t="s">
        <v>12703</v>
      </c>
      <c r="M41" s="326" t="s">
        <v>12700</v>
      </c>
      <c r="N41" s="327" t="s">
        <v>12704</v>
      </c>
      <c r="O41" s="328" t="s">
        <v>12705</v>
      </c>
      <c r="P41" s="329" t="s">
        <v>238</v>
      </c>
    </row>
    <row r="42" spans="2:16" s="307" customFormat="1" ht="51">
      <c r="B42" s="312" t="s">
        <v>12706</v>
      </c>
      <c r="C42" s="316" t="s">
        <v>12707</v>
      </c>
      <c r="E42" s="312" t="s">
        <v>12708</v>
      </c>
      <c r="F42" s="313" t="s">
        <v>12709</v>
      </c>
      <c r="G42" s="314" t="s">
        <v>12702</v>
      </c>
      <c r="H42" s="315" t="s">
        <v>12710</v>
      </c>
      <c r="J42" s="312" t="s">
        <v>12706</v>
      </c>
      <c r="K42" s="316" t="s">
        <v>12711</v>
      </c>
      <c r="M42" s="326" t="s">
        <v>12708</v>
      </c>
      <c r="N42" s="327" t="s">
        <v>12712</v>
      </c>
      <c r="O42" s="328" t="s">
        <v>12705</v>
      </c>
      <c r="P42" s="329" t="s">
        <v>12710</v>
      </c>
    </row>
    <row r="43" spans="2:16" s="307" customFormat="1" ht="25.5">
      <c r="B43" s="312" t="s">
        <v>12713</v>
      </c>
      <c r="C43" s="316" t="s">
        <v>12714</v>
      </c>
      <c r="E43" s="312" t="s">
        <v>12715</v>
      </c>
      <c r="F43" s="313" t="s">
        <v>12716</v>
      </c>
      <c r="G43" s="314" t="s">
        <v>12717</v>
      </c>
      <c r="H43" s="315" t="s">
        <v>241</v>
      </c>
      <c r="J43" s="312" t="s">
        <v>12713</v>
      </c>
      <c r="K43" s="316" t="s">
        <v>12718</v>
      </c>
      <c r="M43" s="326" t="s">
        <v>12715</v>
      </c>
      <c r="N43" s="327" t="s">
        <v>12719</v>
      </c>
      <c r="O43" s="328" t="s">
        <v>12720</v>
      </c>
      <c r="P43" s="329" t="s">
        <v>241</v>
      </c>
    </row>
    <row r="44" spans="2:16" s="307" customFormat="1" ht="38.25">
      <c r="B44" s="312" t="s">
        <v>12721</v>
      </c>
      <c r="C44" s="316" t="s">
        <v>12722</v>
      </c>
      <c r="E44" s="312" t="s">
        <v>12723</v>
      </c>
      <c r="F44" s="313" t="s">
        <v>12724</v>
      </c>
      <c r="G44" s="314" t="s">
        <v>12717</v>
      </c>
      <c r="H44" s="315" t="s">
        <v>12725</v>
      </c>
      <c r="J44" s="312" t="s">
        <v>12721</v>
      </c>
      <c r="K44" s="316" t="s">
        <v>12726</v>
      </c>
      <c r="M44" s="326" t="s">
        <v>12723</v>
      </c>
      <c r="N44" s="327" t="s">
        <v>12727</v>
      </c>
      <c r="O44" s="328" t="s">
        <v>12720</v>
      </c>
      <c r="P44" s="329" t="s">
        <v>12725</v>
      </c>
    </row>
    <row r="45" spans="2:16" s="307" customFormat="1" ht="38.25">
      <c r="B45" s="312" t="s">
        <v>12728</v>
      </c>
      <c r="C45" s="316" t="s">
        <v>12729</v>
      </c>
      <c r="E45" s="312" t="s">
        <v>12730</v>
      </c>
      <c r="F45" s="313" t="s">
        <v>12731</v>
      </c>
      <c r="G45" s="314" t="s">
        <v>12732</v>
      </c>
      <c r="H45" s="315" t="s">
        <v>207</v>
      </c>
      <c r="J45" s="312" t="s">
        <v>12728</v>
      </c>
      <c r="K45" s="316" t="s">
        <v>12733</v>
      </c>
      <c r="M45" s="312" t="s">
        <v>12730</v>
      </c>
      <c r="N45" s="313" t="s">
        <v>12734</v>
      </c>
      <c r="O45" s="314" t="s">
        <v>12735</v>
      </c>
      <c r="P45" s="315" t="s">
        <v>207</v>
      </c>
    </row>
    <row r="46" spans="2:16" s="307" customFormat="1" ht="51">
      <c r="B46" s="312" t="s">
        <v>12736</v>
      </c>
      <c r="C46" s="316" t="s">
        <v>12737</v>
      </c>
      <c r="E46" s="312" t="s">
        <v>12738</v>
      </c>
      <c r="F46" s="313" t="s">
        <v>12739</v>
      </c>
      <c r="G46" s="314" t="s">
        <v>12732</v>
      </c>
      <c r="H46" s="315" t="s">
        <v>209</v>
      </c>
      <c r="J46" s="312" t="s">
        <v>12736</v>
      </c>
      <c r="K46" s="316" t="s">
        <v>12740</v>
      </c>
      <c r="M46" s="312" t="s">
        <v>12738</v>
      </c>
      <c r="N46" s="313" t="s">
        <v>12741</v>
      </c>
      <c r="O46" s="314" t="s">
        <v>12735</v>
      </c>
      <c r="P46" s="315" t="s">
        <v>209</v>
      </c>
    </row>
    <row r="47" spans="2:16" s="307" customFormat="1" ht="25.5">
      <c r="B47" s="312" t="s">
        <v>12742</v>
      </c>
      <c r="C47" s="316" t="s">
        <v>12743</v>
      </c>
      <c r="E47" s="312" t="s">
        <v>12744</v>
      </c>
      <c r="F47" s="313" t="s">
        <v>12745</v>
      </c>
      <c r="G47" s="314" t="s">
        <v>12732</v>
      </c>
      <c r="H47" s="315" t="s">
        <v>212</v>
      </c>
      <c r="J47" s="312" t="s">
        <v>12742</v>
      </c>
      <c r="K47" s="316" t="s">
        <v>12746</v>
      </c>
      <c r="M47" s="312" t="s">
        <v>12744</v>
      </c>
      <c r="N47" s="313" t="s">
        <v>12747</v>
      </c>
      <c r="O47" s="314" t="s">
        <v>12735</v>
      </c>
      <c r="P47" s="315" t="s">
        <v>212</v>
      </c>
    </row>
    <row r="48" spans="2:16" s="307" customFormat="1" ht="38.25">
      <c r="B48" s="312" t="s">
        <v>12748</v>
      </c>
      <c r="C48" s="316" t="s">
        <v>12749</v>
      </c>
      <c r="E48" s="312" t="s">
        <v>12750</v>
      </c>
      <c r="F48" s="313" t="s">
        <v>12751</v>
      </c>
      <c r="G48" s="314" t="s">
        <v>12732</v>
      </c>
      <c r="H48" s="315" t="s">
        <v>214</v>
      </c>
      <c r="J48" s="312" t="s">
        <v>12748</v>
      </c>
      <c r="K48" s="316" t="s">
        <v>12752</v>
      </c>
      <c r="M48" s="326" t="s">
        <v>12750</v>
      </c>
      <c r="N48" s="327" t="s">
        <v>12753</v>
      </c>
      <c r="O48" s="328" t="s">
        <v>12735</v>
      </c>
      <c r="P48" s="329" t="s">
        <v>214</v>
      </c>
    </row>
    <row r="49" spans="2:16" s="307" customFormat="1" ht="25.5">
      <c r="B49" s="396" t="s">
        <v>12754</v>
      </c>
      <c r="C49" s="397"/>
      <c r="E49" s="312" t="s">
        <v>12755</v>
      </c>
      <c r="F49" s="313" t="s">
        <v>12756</v>
      </c>
      <c r="G49" s="314" t="s">
        <v>12757</v>
      </c>
      <c r="H49" s="315" t="s">
        <v>11838</v>
      </c>
      <c r="J49" s="396" t="s">
        <v>12758</v>
      </c>
      <c r="K49" s="397"/>
      <c r="M49" s="312" t="s">
        <v>12755</v>
      </c>
      <c r="N49" s="313" t="s">
        <v>12759</v>
      </c>
      <c r="O49" s="314" t="s">
        <v>12760</v>
      </c>
      <c r="P49" s="315" t="s">
        <v>11838</v>
      </c>
    </row>
    <row r="50" spans="2:16" s="307" customFormat="1" ht="51">
      <c r="B50" s="312" t="s">
        <v>12761</v>
      </c>
      <c r="C50" s="316" t="s">
        <v>12762</v>
      </c>
      <c r="E50" s="312" t="s">
        <v>12763</v>
      </c>
      <c r="F50" s="313" t="s">
        <v>12764</v>
      </c>
      <c r="G50" s="314" t="s">
        <v>12765</v>
      </c>
      <c r="H50" s="315" t="s">
        <v>11848</v>
      </c>
      <c r="J50" s="312" t="s">
        <v>12761</v>
      </c>
      <c r="K50" s="316" t="s">
        <v>12766</v>
      </c>
      <c r="M50" s="312" t="s">
        <v>12763</v>
      </c>
      <c r="N50" s="313" t="s">
        <v>12767</v>
      </c>
      <c r="O50" s="314" t="s">
        <v>12768</v>
      </c>
      <c r="P50" s="315" t="s">
        <v>11848</v>
      </c>
    </row>
    <row r="51" spans="2:16" s="307" customFormat="1" ht="38.25">
      <c r="B51" s="312" t="s">
        <v>12769</v>
      </c>
      <c r="C51" s="316" t="s">
        <v>12770</v>
      </c>
      <c r="E51" s="312" t="s">
        <v>12771</v>
      </c>
      <c r="F51" s="313" t="s">
        <v>12772</v>
      </c>
      <c r="G51" s="314" t="s">
        <v>12773</v>
      </c>
      <c r="H51" s="315" t="s">
        <v>11861</v>
      </c>
      <c r="J51" s="312" t="s">
        <v>12769</v>
      </c>
      <c r="K51" s="316" t="s">
        <v>12774</v>
      </c>
      <c r="M51" s="312" t="s">
        <v>12771</v>
      </c>
      <c r="N51" s="313" t="s">
        <v>12775</v>
      </c>
      <c r="O51" s="314" t="s">
        <v>12776</v>
      </c>
      <c r="P51" s="315" t="s">
        <v>11861</v>
      </c>
    </row>
    <row r="52" spans="2:16" s="307" customFormat="1" ht="38.25">
      <c r="B52" s="312" t="s">
        <v>12777</v>
      </c>
      <c r="C52" s="316" t="s">
        <v>12778</v>
      </c>
      <c r="E52" s="312" t="s">
        <v>12779</v>
      </c>
      <c r="F52" s="313" t="s">
        <v>12780</v>
      </c>
      <c r="G52" s="314" t="s">
        <v>12781</v>
      </c>
      <c r="H52" s="315" t="s">
        <v>11915</v>
      </c>
      <c r="J52" s="312" t="s">
        <v>12777</v>
      </c>
      <c r="K52" s="316" t="s">
        <v>12782</v>
      </c>
      <c r="M52" s="312" t="s">
        <v>12779</v>
      </c>
      <c r="N52" s="313" t="s">
        <v>12783</v>
      </c>
      <c r="O52" s="314" t="s">
        <v>12784</v>
      </c>
      <c r="P52" s="315" t="s">
        <v>11915</v>
      </c>
    </row>
    <row r="53" spans="2:16" s="307" customFormat="1" ht="51">
      <c r="B53" s="312" t="s">
        <v>12785</v>
      </c>
      <c r="C53" s="316" t="s">
        <v>12786</v>
      </c>
      <c r="E53" s="312" t="s">
        <v>12787</v>
      </c>
      <c r="F53" s="313" t="s">
        <v>12788</v>
      </c>
      <c r="G53" s="314" t="s">
        <v>12534</v>
      </c>
      <c r="H53" s="315" t="s">
        <v>11905</v>
      </c>
      <c r="J53" s="312" t="s">
        <v>12785</v>
      </c>
      <c r="K53" s="316" t="s">
        <v>12789</v>
      </c>
      <c r="M53" s="326" t="s">
        <v>12787</v>
      </c>
      <c r="N53" s="327" t="s">
        <v>12790</v>
      </c>
      <c r="O53" s="328" t="s">
        <v>12537</v>
      </c>
      <c r="P53" s="329" t="s">
        <v>11905</v>
      </c>
    </row>
    <row r="54" spans="2:16" s="307" customFormat="1" ht="25.5">
      <c r="B54" s="312" t="s">
        <v>12791</v>
      </c>
      <c r="C54" s="316" t="s">
        <v>12792</v>
      </c>
      <c r="E54" s="312" t="s">
        <v>12793</v>
      </c>
      <c r="F54" s="313" t="s">
        <v>12794</v>
      </c>
      <c r="G54" s="314" t="s">
        <v>12795</v>
      </c>
      <c r="H54" s="315" t="s">
        <v>12796</v>
      </c>
      <c r="J54" s="312" t="s">
        <v>12791</v>
      </c>
      <c r="K54" s="316" t="s">
        <v>12797</v>
      </c>
      <c r="M54" s="312" t="s">
        <v>12793</v>
      </c>
      <c r="N54" s="313" t="s">
        <v>12798</v>
      </c>
      <c r="O54" s="314" t="s">
        <v>12799</v>
      </c>
      <c r="P54" s="315" t="s">
        <v>12796</v>
      </c>
    </row>
    <row r="55" spans="2:16" s="307" customFormat="1" ht="25.5">
      <c r="B55" s="312" t="s">
        <v>12800</v>
      </c>
      <c r="C55" s="316" t="s">
        <v>12801</v>
      </c>
      <c r="E55" s="312" t="s">
        <v>12802</v>
      </c>
      <c r="F55" s="313" t="s">
        <v>12803</v>
      </c>
      <c r="G55" s="314" t="s">
        <v>12804</v>
      </c>
      <c r="H55" s="315" t="s">
        <v>69</v>
      </c>
      <c r="J55" s="312" t="s">
        <v>12800</v>
      </c>
      <c r="K55" s="316" t="s">
        <v>12805</v>
      </c>
      <c r="M55" s="312" t="s">
        <v>12802</v>
      </c>
      <c r="N55" s="313" t="s">
        <v>12806</v>
      </c>
      <c r="O55" s="314" t="s">
        <v>70</v>
      </c>
      <c r="P55" s="315" t="s">
        <v>69</v>
      </c>
    </row>
    <row r="56" spans="2:16" s="307" customFormat="1" ht="38.25">
      <c r="B56" s="312" t="s">
        <v>12807</v>
      </c>
      <c r="C56" s="316" t="s">
        <v>12808</v>
      </c>
      <c r="E56" s="312" t="s">
        <v>12809</v>
      </c>
      <c r="F56" s="313" t="s">
        <v>12810</v>
      </c>
      <c r="G56" s="314" t="s">
        <v>12574</v>
      </c>
      <c r="H56" s="315" t="s">
        <v>139</v>
      </c>
      <c r="J56" s="312" t="s">
        <v>12807</v>
      </c>
      <c r="K56" s="316" t="s">
        <v>12811</v>
      </c>
      <c r="M56" s="312" t="s">
        <v>12809</v>
      </c>
      <c r="N56" s="313" t="s">
        <v>12812</v>
      </c>
      <c r="O56" s="314" t="s">
        <v>12104</v>
      </c>
      <c r="P56" s="315" t="s">
        <v>139</v>
      </c>
    </row>
    <row r="57" spans="2:16" s="307" customFormat="1" ht="51">
      <c r="B57" s="312" t="s">
        <v>12813</v>
      </c>
      <c r="C57" s="316" t="s">
        <v>12814</v>
      </c>
      <c r="E57" s="312" t="s">
        <v>12815</v>
      </c>
      <c r="F57" s="313" t="s">
        <v>12816</v>
      </c>
      <c r="G57" s="314" t="s">
        <v>12817</v>
      </c>
      <c r="H57" s="315" t="s">
        <v>181</v>
      </c>
      <c r="J57" s="312" t="s">
        <v>12813</v>
      </c>
      <c r="K57" s="316" t="s">
        <v>12818</v>
      </c>
      <c r="M57" s="312" t="s">
        <v>12815</v>
      </c>
      <c r="N57" s="313" t="s">
        <v>12819</v>
      </c>
      <c r="O57" s="314" t="s">
        <v>12820</v>
      </c>
      <c r="P57" s="315" t="s">
        <v>181</v>
      </c>
    </row>
    <row r="58" spans="2:16" s="307" customFormat="1" ht="38.25">
      <c r="B58" s="312" t="s">
        <v>12821</v>
      </c>
      <c r="C58" s="316" t="s">
        <v>12822</v>
      </c>
      <c r="E58" s="312" t="s">
        <v>12823</v>
      </c>
      <c r="F58" s="313" t="s">
        <v>12824</v>
      </c>
      <c r="G58" s="314" t="s">
        <v>12757</v>
      </c>
      <c r="H58" s="315" t="s">
        <v>11848</v>
      </c>
      <c r="J58" s="312" t="s">
        <v>12821</v>
      </c>
      <c r="K58" s="316" t="s">
        <v>12825</v>
      </c>
      <c r="M58" s="312" t="s">
        <v>12823</v>
      </c>
      <c r="N58" s="313" t="s">
        <v>12826</v>
      </c>
      <c r="O58" s="314" t="s">
        <v>12760</v>
      </c>
      <c r="P58" s="315" t="s">
        <v>11848</v>
      </c>
    </row>
    <row r="59" spans="2:16" s="307" customFormat="1" ht="38.25">
      <c r="B59" s="312" t="s">
        <v>12827</v>
      </c>
      <c r="C59" s="316" t="s">
        <v>12828</v>
      </c>
      <c r="E59" s="312" t="s">
        <v>12829</v>
      </c>
      <c r="F59" s="313" t="s">
        <v>12830</v>
      </c>
      <c r="G59" s="314" t="s">
        <v>12831</v>
      </c>
      <c r="H59" s="315" t="s">
        <v>11800</v>
      </c>
      <c r="J59" s="312" t="s">
        <v>12827</v>
      </c>
      <c r="K59" s="316" t="s">
        <v>12832</v>
      </c>
      <c r="M59" s="312" t="s">
        <v>12829</v>
      </c>
      <c r="N59" s="313" t="s">
        <v>12833</v>
      </c>
      <c r="O59" s="314" t="s">
        <v>11802</v>
      </c>
      <c r="P59" s="315" t="s">
        <v>11800</v>
      </c>
    </row>
    <row r="60" spans="2:16" s="307" customFormat="1" ht="38.25">
      <c r="B60" s="312" t="s">
        <v>12834</v>
      </c>
      <c r="C60" s="316" t="s">
        <v>12835</v>
      </c>
      <c r="E60" s="312" t="s">
        <v>12836</v>
      </c>
      <c r="F60" s="313" t="s">
        <v>12837</v>
      </c>
      <c r="G60" s="314" t="s">
        <v>12838</v>
      </c>
      <c r="H60" s="315" t="s">
        <v>117</v>
      </c>
      <c r="J60" s="312" t="s">
        <v>12834</v>
      </c>
      <c r="K60" s="316" t="s">
        <v>12839</v>
      </c>
      <c r="M60" s="312" t="s">
        <v>12836</v>
      </c>
      <c r="N60" s="313" t="s">
        <v>12840</v>
      </c>
      <c r="O60" s="314" t="s">
        <v>12841</v>
      </c>
      <c r="P60" s="315" t="s">
        <v>117</v>
      </c>
    </row>
    <row r="61" spans="2:16" s="307" customFormat="1" ht="25.5">
      <c r="B61" s="312" t="s">
        <v>12842</v>
      </c>
      <c r="C61" s="316" t="s">
        <v>12843</v>
      </c>
      <c r="E61" s="312" t="s">
        <v>12844</v>
      </c>
      <c r="F61" s="313" t="s">
        <v>12845</v>
      </c>
      <c r="G61" s="314" t="s">
        <v>12846</v>
      </c>
      <c r="H61" s="315" t="s">
        <v>11965</v>
      </c>
      <c r="J61" s="312" t="s">
        <v>12842</v>
      </c>
      <c r="K61" s="316" t="s">
        <v>12847</v>
      </c>
      <c r="M61" s="312" t="s">
        <v>12844</v>
      </c>
      <c r="N61" s="313" t="s">
        <v>12848</v>
      </c>
      <c r="O61" s="314" t="s">
        <v>11971</v>
      </c>
      <c r="P61" s="315" t="s">
        <v>11965</v>
      </c>
    </row>
    <row r="62" spans="2:16" s="307" customFormat="1" ht="38.25">
      <c r="B62" s="396" t="s">
        <v>12849</v>
      </c>
      <c r="C62" s="397"/>
      <c r="E62" s="312" t="s">
        <v>12850</v>
      </c>
      <c r="F62" s="313" t="s">
        <v>12851</v>
      </c>
      <c r="G62" s="314" t="s">
        <v>12852</v>
      </c>
      <c r="H62" s="315" t="s">
        <v>11966</v>
      </c>
      <c r="J62" s="396" t="s">
        <v>12853</v>
      </c>
      <c r="K62" s="397"/>
      <c r="M62" s="312" t="s">
        <v>12850</v>
      </c>
      <c r="N62" s="313" t="s">
        <v>12854</v>
      </c>
      <c r="O62" s="314" t="s">
        <v>11972</v>
      </c>
      <c r="P62" s="315" t="s">
        <v>11966</v>
      </c>
    </row>
    <row r="63" spans="2:16" s="307" customFormat="1" ht="51">
      <c r="B63" s="312" t="s">
        <v>12855</v>
      </c>
      <c r="C63" s="316" t="s">
        <v>12856</v>
      </c>
      <c r="E63" s="317" t="s">
        <v>12857</v>
      </c>
      <c r="F63" s="318" t="s">
        <v>12858</v>
      </c>
      <c r="G63" s="318" t="s">
        <v>327</v>
      </c>
      <c r="H63" s="319" t="s">
        <v>12859</v>
      </c>
      <c r="J63" s="312" t="s">
        <v>12855</v>
      </c>
      <c r="K63" s="316" t="s">
        <v>12860</v>
      </c>
      <c r="M63" s="326" t="s">
        <v>12857</v>
      </c>
      <c r="N63" s="327" t="s">
        <v>12861</v>
      </c>
      <c r="O63" s="327" t="s">
        <v>12251</v>
      </c>
      <c r="P63" s="329" t="s">
        <v>12859</v>
      </c>
    </row>
    <row r="64" spans="2:16" s="307" customFormat="1" ht="38.25">
      <c r="B64" s="312" t="s">
        <v>12862</v>
      </c>
      <c r="C64" s="316" t="s">
        <v>12863</v>
      </c>
      <c r="E64" s="317" t="s">
        <v>12864</v>
      </c>
      <c r="F64" s="318" t="s">
        <v>12865</v>
      </c>
      <c r="G64" s="318" t="s">
        <v>12595</v>
      </c>
      <c r="H64" s="319" t="s">
        <v>251</v>
      </c>
      <c r="J64" s="312" t="s">
        <v>12862</v>
      </c>
      <c r="K64" s="316" t="s">
        <v>12866</v>
      </c>
      <c r="M64" s="317" t="s">
        <v>12864</v>
      </c>
      <c r="N64" s="318" t="s">
        <v>12867</v>
      </c>
      <c r="O64" s="318" t="s">
        <v>12598</v>
      </c>
      <c r="P64" s="319" t="s">
        <v>251</v>
      </c>
    </row>
    <row r="65" spans="2:16" s="307" customFormat="1" ht="38.25">
      <c r="B65" s="312" t="s">
        <v>12868</v>
      </c>
      <c r="C65" s="316" t="s">
        <v>12869</v>
      </c>
      <c r="E65" s="317" t="s">
        <v>12870</v>
      </c>
      <c r="F65" s="318" t="s">
        <v>12871</v>
      </c>
      <c r="G65" s="320" t="s">
        <v>12872</v>
      </c>
      <c r="H65" s="319" t="s">
        <v>12675</v>
      </c>
      <c r="J65" s="312" t="s">
        <v>12868</v>
      </c>
      <c r="K65" s="316" t="s">
        <v>12873</v>
      </c>
      <c r="M65" s="326" t="s">
        <v>12870</v>
      </c>
      <c r="N65" s="327" t="s">
        <v>12874</v>
      </c>
      <c r="O65" s="328" t="s">
        <v>12664</v>
      </c>
      <c r="P65" s="329" t="s">
        <v>12675</v>
      </c>
    </row>
    <row r="66" spans="2:16" s="307" customFormat="1" ht="38.25">
      <c r="B66" s="312" t="s">
        <v>12875</v>
      </c>
      <c r="C66" s="316" t="s">
        <v>12876</v>
      </c>
      <c r="E66" s="317" t="s">
        <v>12877</v>
      </c>
      <c r="F66" s="318" t="s">
        <v>12878</v>
      </c>
      <c r="G66" s="320" t="s">
        <v>12879</v>
      </c>
      <c r="H66" s="319" t="s">
        <v>12695</v>
      </c>
      <c r="J66" s="312" t="s">
        <v>12875</v>
      </c>
      <c r="K66" s="316" t="s">
        <v>12880</v>
      </c>
      <c r="M66" s="326" t="s">
        <v>12877</v>
      </c>
      <c r="N66" s="327" t="s">
        <v>12881</v>
      </c>
      <c r="O66" s="328" t="s">
        <v>12882</v>
      </c>
      <c r="P66" s="329" t="s">
        <v>12695</v>
      </c>
    </row>
    <row r="67" spans="2:16" s="307" customFormat="1" ht="25.5">
      <c r="B67" s="312" t="s">
        <v>12883</v>
      </c>
      <c r="C67" s="316" t="s">
        <v>12884</v>
      </c>
      <c r="E67" s="317" t="s">
        <v>12885</v>
      </c>
      <c r="F67" s="318" t="s">
        <v>12886</v>
      </c>
      <c r="G67" s="320" t="s">
        <v>12887</v>
      </c>
      <c r="H67" s="319" t="s">
        <v>12725</v>
      </c>
      <c r="J67" s="312" t="s">
        <v>12883</v>
      </c>
      <c r="K67" s="316" t="s">
        <v>12888</v>
      </c>
      <c r="M67" s="326" t="s">
        <v>12885</v>
      </c>
      <c r="N67" s="327" t="s">
        <v>12889</v>
      </c>
      <c r="O67" s="328" t="s">
        <v>12705</v>
      </c>
      <c r="P67" s="329" t="s">
        <v>12725</v>
      </c>
    </row>
    <row r="68" spans="2:16" s="307" customFormat="1" ht="38.25">
      <c r="B68" s="312" t="s">
        <v>12890</v>
      </c>
      <c r="C68" s="316" t="s">
        <v>12891</v>
      </c>
      <c r="E68" s="317" t="s">
        <v>12892</v>
      </c>
      <c r="F68" s="318" t="s">
        <v>12893</v>
      </c>
      <c r="G68" s="320" t="s">
        <v>12894</v>
      </c>
      <c r="H68" s="319" t="s">
        <v>12710</v>
      </c>
      <c r="J68" s="312" t="s">
        <v>12890</v>
      </c>
      <c r="K68" s="316" t="s">
        <v>12895</v>
      </c>
      <c r="M68" s="326" t="s">
        <v>12892</v>
      </c>
      <c r="N68" s="327" t="s">
        <v>12896</v>
      </c>
      <c r="O68" s="328" t="s">
        <v>12897</v>
      </c>
      <c r="P68" s="329" t="s">
        <v>12710</v>
      </c>
    </row>
    <row r="69" spans="2:16" s="307" customFormat="1" ht="63.75">
      <c r="B69" s="312" t="s">
        <v>12898</v>
      </c>
      <c r="C69" s="316" t="s">
        <v>12899</v>
      </c>
      <c r="E69" s="317" t="s">
        <v>12900</v>
      </c>
      <c r="F69" s="318" t="s">
        <v>12901</v>
      </c>
      <c r="G69" s="320" t="s">
        <v>12902</v>
      </c>
      <c r="H69" s="319" t="s">
        <v>12903</v>
      </c>
      <c r="J69" s="312" t="s">
        <v>12898</v>
      </c>
      <c r="K69" s="316" t="s">
        <v>12904</v>
      </c>
      <c r="M69" s="326" t="s">
        <v>12900</v>
      </c>
      <c r="N69" s="327" t="s">
        <v>12905</v>
      </c>
      <c r="O69" s="328" t="s">
        <v>12906</v>
      </c>
      <c r="P69" s="329" t="s">
        <v>12907</v>
      </c>
    </row>
    <row r="70" spans="2:16" s="307" customFormat="1" ht="51">
      <c r="B70" s="312" t="s">
        <v>12908</v>
      </c>
      <c r="C70" s="316" t="s">
        <v>12909</v>
      </c>
      <c r="E70" s="317" t="s">
        <v>12910</v>
      </c>
      <c r="F70" s="318" t="s">
        <v>12911</v>
      </c>
      <c r="G70" s="318" t="s">
        <v>12534</v>
      </c>
      <c r="H70" s="319" t="s">
        <v>11898</v>
      </c>
      <c r="J70" s="312" t="s">
        <v>12908</v>
      </c>
      <c r="K70" s="316" t="s">
        <v>12912</v>
      </c>
      <c r="M70" s="326" t="s">
        <v>12910</v>
      </c>
      <c r="N70" s="327" t="s">
        <v>12913</v>
      </c>
      <c r="O70" s="327" t="s">
        <v>12537</v>
      </c>
      <c r="P70" s="329" t="s">
        <v>11898</v>
      </c>
    </row>
    <row r="71" spans="2:16" s="307" customFormat="1" ht="25.5">
      <c r="B71" s="312" t="s">
        <v>12914</v>
      </c>
      <c r="C71" s="316" t="s">
        <v>12915</v>
      </c>
      <c r="E71" s="317" t="s">
        <v>12916</v>
      </c>
      <c r="F71" s="318" t="s">
        <v>12917</v>
      </c>
      <c r="G71" s="318" t="s">
        <v>12534</v>
      </c>
      <c r="H71" s="319" t="s">
        <v>11899</v>
      </c>
      <c r="J71" s="312" t="s">
        <v>12914</v>
      </c>
      <c r="K71" s="316" t="s">
        <v>12918</v>
      </c>
      <c r="M71" s="326" t="s">
        <v>12916</v>
      </c>
      <c r="N71" s="327" t="s">
        <v>12919</v>
      </c>
      <c r="O71" s="327" t="s">
        <v>12537</v>
      </c>
      <c r="P71" s="329" t="s">
        <v>11899</v>
      </c>
    </row>
    <row r="72" spans="2:16" s="307" customFormat="1" ht="38.25">
      <c r="B72" s="312" t="s">
        <v>12920</v>
      </c>
      <c r="C72" s="316" t="s">
        <v>12921</v>
      </c>
      <c r="E72" s="317" t="s">
        <v>12922</v>
      </c>
      <c r="F72" s="318" t="s">
        <v>12923</v>
      </c>
      <c r="G72" s="318" t="s">
        <v>12534</v>
      </c>
      <c r="H72" s="319" t="s">
        <v>11900</v>
      </c>
      <c r="J72" s="312" t="s">
        <v>12920</v>
      </c>
      <c r="K72" s="316" t="s">
        <v>12924</v>
      </c>
      <c r="M72" s="326" t="s">
        <v>12922</v>
      </c>
      <c r="N72" s="327" t="s">
        <v>12925</v>
      </c>
      <c r="O72" s="327" t="s">
        <v>12537</v>
      </c>
      <c r="P72" s="329" t="s">
        <v>11900</v>
      </c>
    </row>
    <row r="73" spans="2:16" s="307" customFormat="1" ht="38.25">
      <c r="B73" s="396" t="s">
        <v>1740</v>
      </c>
      <c r="C73" s="397"/>
      <c r="E73" s="317" t="s">
        <v>12926</v>
      </c>
      <c r="F73" s="318" t="s">
        <v>12927</v>
      </c>
      <c r="G73" s="318" t="s">
        <v>12534</v>
      </c>
      <c r="H73" s="319" t="s">
        <v>196</v>
      </c>
      <c r="J73" s="396" t="s">
        <v>12928</v>
      </c>
      <c r="K73" s="397"/>
      <c r="M73" s="326" t="s">
        <v>12926</v>
      </c>
      <c r="N73" s="327" t="s">
        <v>12929</v>
      </c>
      <c r="O73" s="327" t="s">
        <v>12537</v>
      </c>
      <c r="P73" s="329" t="s">
        <v>196</v>
      </c>
    </row>
    <row r="74" spans="2:16" s="307" customFormat="1" ht="51">
      <c r="B74" s="312" t="s">
        <v>12930</v>
      </c>
      <c r="C74" s="316" t="s">
        <v>12931</v>
      </c>
      <c r="E74" s="317" t="s">
        <v>12932</v>
      </c>
      <c r="F74" s="318" t="s">
        <v>12933</v>
      </c>
      <c r="G74" s="318" t="s">
        <v>12534</v>
      </c>
      <c r="H74" s="319" t="s">
        <v>199</v>
      </c>
      <c r="J74" s="312" t="s">
        <v>12930</v>
      </c>
      <c r="K74" s="316" t="s">
        <v>12934</v>
      </c>
      <c r="M74" s="326" t="s">
        <v>12932</v>
      </c>
      <c r="N74" s="327" t="s">
        <v>12935</v>
      </c>
      <c r="O74" s="327" t="s">
        <v>12537</v>
      </c>
      <c r="P74" s="329" t="s">
        <v>199</v>
      </c>
    </row>
    <row r="75" spans="2:16" s="307" customFormat="1" ht="38.25">
      <c r="B75" s="312" t="s">
        <v>12936</v>
      </c>
      <c r="C75" s="316" t="s">
        <v>12937</v>
      </c>
      <c r="E75" s="317" t="s">
        <v>12938</v>
      </c>
      <c r="F75" s="318" t="s">
        <v>12939</v>
      </c>
      <c r="G75" s="318" t="s">
        <v>12534</v>
      </c>
      <c r="H75" s="319" t="s">
        <v>202</v>
      </c>
      <c r="J75" s="312" t="s">
        <v>12936</v>
      </c>
      <c r="K75" s="316" t="s">
        <v>12940</v>
      </c>
      <c r="M75" s="326" t="s">
        <v>12938</v>
      </c>
      <c r="N75" s="327" t="s">
        <v>12941</v>
      </c>
      <c r="O75" s="327" t="s">
        <v>12537</v>
      </c>
      <c r="P75" s="329" t="s">
        <v>202</v>
      </c>
    </row>
    <row r="76" spans="2:16" s="307" customFormat="1" ht="38.25">
      <c r="B76" s="312" t="s">
        <v>12942</v>
      </c>
      <c r="C76" s="316" t="s">
        <v>12943</v>
      </c>
      <c r="E76" s="317" t="s">
        <v>12944</v>
      </c>
      <c r="F76" s="318" t="s">
        <v>12945</v>
      </c>
      <c r="G76" s="318" t="s">
        <v>12534</v>
      </c>
      <c r="H76" s="319" t="s">
        <v>11909</v>
      </c>
      <c r="J76" s="312" t="s">
        <v>12942</v>
      </c>
      <c r="K76" s="316" t="s">
        <v>12946</v>
      </c>
      <c r="M76" s="326" t="s">
        <v>12944</v>
      </c>
      <c r="N76" s="327" t="s">
        <v>12947</v>
      </c>
      <c r="O76" s="327" t="s">
        <v>12537</v>
      </c>
      <c r="P76" s="329" t="s">
        <v>11909</v>
      </c>
    </row>
    <row r="77" spans="2:16" s="307" customFormat="1" ht="51">
      <c r="B77" s="312" t="s">
        <v>12948</v>
      </c>
      <c r="C77" s="316" t="s">
        <v>12949</v>
      </c>
      <c r="E77" s="317" t="s">
        <v>12950</v>
      </c>
      <c r="F77" s="318" t="s">
        <v>12951</v>
      </c>
      <c r="G77" s="318" t="s">
        <v>12732</v>
      </c>
      <c r="H77" s="319" t="s">
        <v>209</v>
      </c>
      <c r="J77" s="312" t="s">
        <v>12948</v>
      </c>
      <c r="K77" s="316" t="s">
        <v>12952</v>
      </c>
      <c r="M77" s="326" t="s">
        <v>12950</v>
      </c>
      <c r="N77" s="327" t="s">
        <v>12953</v>
      </c>
      <c r="O77" s="327" t="s">
        <v>12735</v>
      </c>
      <c r="P77" s="329" t="s">
        <v>209</v>
      </c>
    </row>
    <row r="78" spans="2:16" s="307" customFormat="1" ht="25.5">
      <c r="B78" s="312" t="s">
        <v>12954</v>
      </c>
      <c r="C78" s="316" t="s">
        <v>12955</v>
      </c>
      <c r="E78" s="317" t="s">
        <v>12956</v>
      </c>
      <c r="F78" s="318" t="s">
        <v>12957</v>
      </c>
      <c r="G78" s="318" t="s">
        <v>12732</v>
      </c>
      <c r="H78" s="319" t="s">
        <v>205</v>
      </c>
      <c r="J78" s="312" t="s">
        <v>12954</v>
      </c>
      <c r="K78" s="316" t="s">
        <v>12958</v>
      </c>
      <c r="M78" s="317" t="s">
        <v>12956</v>
      </c>
      <c r="N78" s="318" t="s">
        <v>12959</v>
      </c>
      <c r="O78" s="318" t="s">
        <v>12735</v>
      </c>
      <c r="P78" s="319" t="s">
        <v>205</v>
      </c>
    </row>
    <row r="79" spans="2:16" s="307" customFormat="1" ht="38.25">
      <c r="B79" s="312" t="s">
        <v>12960</v>
      </c>
      <c r="C79" s="316" t="s">
        <v>12961</v>
      </c>
      <c r="E79" s="317" t="s">
        <v>12962</v>
      </c>
      <c r="F79" s="318" t="s">
        <v>12963</v>
      </c>
      <c r="G79" s="320" t="s">
        <v>12964</v>
      </c>
      <c r="H79" s="319" t="s">
        <v>12965</v>
      </c>
      <c r="J79" s="312" t="s">
        <v>12960</v>
      </c>
      <c r="K79" s="316" t="s">
        <v>12966</v>
      </c>
      <c r="M79" s="326" t="s">
        <v>12962</v>
      </c>
      <c r="N79" s="327" t="s">
        <v>12446</v>
      </c>
      <c r="O79" s="328" t="s">
        <v>12967</v>
      </c>
      <c r="P79" s="329" t="s">
        <v>12965</v>
      </c>
    </row>
    <row r="80" spans="2:16" s="307" customFormat="1" ht="38.25">
      <c r="B80" s="312" t="s">
        <v>12968</v>
      </c>
      <c r="C80" s="316" t="s">
        <v>12969</v>
      </c>
      <c r="E80" s="317" t="s">
        <v>12970</v>
      </c>
      <c r="F80" s="318" t="s">
        <v>12971</v>
      </c>
      <c r="G80" s="320" t="s">
        <v>12972</v>
      </c>
      <c r="H80" s="319" t="s">
        <v>12973</v>
      </c>
      <c r="J80" s="312" t="s">
        <v>12968</v>
      </c>
      <c r="K80" s="316" t="s">
        <v>12974</v>
      </c>
      <c r="M80" s="326" t="s">
        <v>12970</v>
      </c>
      <c r="N80" s="327" t="s">
        <v>12447</v>
      </c>
      <c r="O80" s="328" t="s">
        <v>12445</v>
      </c>
      <c r="P80" s="329" t="s">
        <v>12973</v>
      </c>
    </row>
    <row r="81" spans="2:16" s="307" customFormat="1" ht="51">
      <c r="B81" s="312" t="s">
        <v>12975</v>
      </c>
      <c r="C81" s="316" t="s">
        <v>12976</v>
      </c>
      <c r="E81" s="317" t="s">
        <v>12977</v>
      </c>
      <c r="F81" s="318" t="s">
        <v>12978</v>
      </c>
      <c r="G81" s="320" t="s">
        <v>12979</v>
      </c>
      <c r="H81" s="319" t="s">
        <v>12675</v>
      </c>
      <c r="J81" s="312" t="s">
        <v>12975</v>
      </c>
      <c r="K81" s="316" t="s">
        <v>12980</v>
      </c>
      <c r="M81" s="326" t="s">
        <v>12977</v>
      </c>
      <c r="N81" s="327" t="s">
        <v>12981</v>
      </c>
      <c r="O81" s="328" t="s">
        <v>12982</v>
      </c>
      <c r="P81" s="329" t="s">
        <v>12675</v>
      </c>
    </row>
    <row r="82" spans="2:16" s="307" customFormat="1" ht="38.25">
      <c r="B82" s="312" t="s">
        <v>12983</v>
      </c>
      <c r="C82" s="316" t="s">
        <v>12984</v>
      </c>
      <c r="E82" s="317" t="s">
        <v>12985</v>
      </c>
      <c r="F82" s="318" t="s">
        <v>12986</v>
      </c>
      <c r="G82" s="320" t="s">
        <v>12987</v>
      </c>
      <c r="H82" s="319" t="s">
        <v>12695</v>
      </c>
      <c r="J82" s="312" t="s">
        <v>12983</v>
      </c>
      <c r="K82" s="316" t="s">
        <v>12988</v>
      </c>
      <c r="M82" s="326" t="s">
        <v>12985</v>
      </c>
      <c r="N82" s="327" t="s">
        <v>12989</v>
      </c>
      <c r="O82" s="328" t="s">
        <v>12882</v>
      </c>
      <c r="P82" s="329" t="s">
        <v>12695</v>
      </c>
    </row>
    <row r="83" spans="2:16" s="307" customFormat="1" ht="38.25">
      <c r="B83" s="312" t="s">
        <v>12990</v>
      </c>
      <c r="C83" s="316" t="s">
        <v>12991</v>
      </c>
      <c r="E83" s="317" t="s">
        <v>12992</v>
      </c>
      <c r="F83" s="318" t="s">
        <v>12993</v>
      </c>
      <c r="G83" s="320" t="s">
        <v>12994</v>
      </c>
      <c r="H83" s="319" t="s">
        <v>12725</v>
      </c>
      <c r="J83" s="312" t="s">
        <v>12990</v>
      </c>
      <c r="K83" s="316" t="s">
        <v>12995</v>
      </c>
      <c r="M83" s="326" t="s">
        <v>12992</v>
      </c>
      <c r="N83" s="327" t="s">
        <v>12996</v>
      </c>
      <c r="O83" s="328" t="s">
        <v>12997</v>
      </c>
      <c r="P83" s="329" t="s">
        <v>12725</v>
      </c>
    </row>
    <row r="84" spans="2:16" s="307" customFormat="1" ht="38.25">
      <c r="B84" s="312" t="s">
        <v>12998</v>
      </c>
      <c r="C84" s="316" t="s">
        <v>12999</v>
      </c>
      <c r="E84" s="317" t="s">
        <v>13000</v>
      </c>
      <c r="F84" s="318" t="s">
        <v>13001</v>
      </c>
      <c r="G84" s="320" t="s">
        <v>13002</v>
      </c>
      <c r="H84" s="319" t="s">
        <v>12710</v>
      </c>
      <c r="J84" s="312" t="s">
        <v>12998</v>
      </c>
      <c r="K84" s="316" t="s">
        <v>13003</v>
      </c>
      <c r="M84" s="326" t="s">
        <v>13000</v>
      </c>
      <c r="N84" s="327" t="s">
        <v>13004</v>
      </c>
      <c r="O84" s="328" t="s">
        <v>12720</v>
      </c>
      <c r="P84" s="329" t="s">
        <v>12710</v>
      </c>
    </row>
    <row r="85" spans="2:16" s="307" customFormat="1" ht="38.25">
      <c r="B85" s="312" t="s">
        <v>13005</v>
      </c>
      <c r="C85" s="316" t="s">
        <v>13006</v>
      </c>
      <c r="E85" s="317" t="s">
        <v>13007</v>
      </c>
      <c r="F85" s="318" t="s">
        <v>13086</v>
      </c>
      <c r="G85" s="318" t="s">
        <v>327</v>
      </c>
      <c r="H85" s="319" t="s">
        <v>13008</v>
      </c>
      <c r="J85" s="312" t="s">
        <v>13005</v>
      </c>
      <c r="K85" s="316" t="s">
        <v>13009</v>
      </c>
      <c r="M85" s="326" t="s">
        <v>13007</v>
      </c>
      <c r="N85" s="327" t="s">
        <v>13087</v>
      </c>
      <c r="O85" s="327" t="s">
        <v>12251</v>
      </c>
      <c r="P85" s="329" t="s">
        <v>13008</v>
      </c>
    </row>
    <row r="86" spans="2:16" s="307" customFormat="1" ht="38.25">
      <c r="B86" s="312" t="s">
        <v>13010</v>
      </c>
      <c r="C86" s="316" t="s">
        <v>13011</v>
      </c>
      <c r="E86" s="321" t="s">
        <v>13012</v>
      </c>
      <c r="F86" s="322" t="s">
        <v>13013</v>
      </c>
      <c r="G86" s="322" t="s">
        <v>12491</v>
      </c>
      <c r="H86" s="323" t="s">
        <v>13014</v>
      </c>
      <c r="J86" s="312" t="s">
        <v>13010</v>
      </c>
      <c r="K86" s="316" t="s">
        <v>13015</v>
      </c>
      <c r="M86" s="330" t="s">
        <v>13012</v>
      </c>
      <c r="N86" s="331" t="s">
        <v>13016</v>
      </c>
      <c r="O86" s="331" t="s">
        <v>12494</v>
      </c>
      <c r="P86" s="332" t="s">
        <v>13017</v>
      </c>
    </row>
    <row r="87" spans="2:16" ht="38.25">
      <c r="B87" s="312" t="s">
        <v>13018</v>
      </c>
      <c r="C87" s="316" t="s">
        <v>13019</v>
      </c>
      <c r="J87" s="312" t="s">
        <v>13018</v>
      </c>
      <c r="K87" s="316" t="s">
        <v>13020</v>
      </c>
    </row>
    <row r="88" spans="2:16" ht="29.25" customHeight="1">
      <c r="B88" s="396" t="s">
        <v>13021</v>
      </c>
      <c r="C88" s="397"/>
      <c r="J88" s="396" t="s">
        <v>13022</v>
      </c>
      <c r="K88" s="397"/>
    </row>
    <row r="89" spans="2:16" ht="38.25">
      <c r="B89" s="312" t="s">
        <v>13023</v>
      </c>
      <c r="C89" s="316" t="s">
        <v>13024</v>
      </c>
      <c r="J89" s="312" t="s">
        <v>13023</v>
      </c>
      <c r="K89" s="316" t="s">
        <v>13025</v>
      </c>
    </row>
    <row r="90" spans="2:16" ht="38.25">
      <c r="B90" s="312" t="s">
        <v>13026</v>
      </c>
      <c r="C90" s="316" t="s">
        <v>13027</v>
      </c>
      <c r="J90" s="312" t="s">
        <v>13026</v>
      </c>
      <c r="K90" s="316" t="s">
        <v>13028</v>
      </c>
    </row>
    <row r="91" spans="2:16" ht="38.25">
      <c r="B91" s="312" t="s">
        <v>13029</v>
      </c>
      <c r="C91" s="316" t="s">
        <v>13030</v>
      </c>
      <c r="J91" s="312" t="s">
        <v>13029</v>
      </c>
      <c r="K91" s="316" t="s">
        <v>13031</v>
      </c>
    </row>
    <row r="92" spans="2:16" ht="38.25">
      <c r="B92" s="312" t="s">
        <v>13032</v>
      </c>
      <c r="C92" s="316" t="s">
        <v>13033</v>
      </c>
      <c r="J92" s="312" t="s">
        <v>13032</v>
      </c>
      <c r="K92" s="316" t="s">
        <v>13034</v>
      </c>
    </row>
    <row r="93" spans="2:16" ht="25.5">
      <c r="B93" s="312" t="s">
        <v>13035</v>
      </c>
      <c r="C93" s="316" t="s">
        <v>13036</v>
      </c>
      <c r="J93" s="312" t="s">
        <v>13035</v>
      </c>
      <c r="K93" s="316" t="s">
        <v>13037</v>
      </c>
    </row>
    <row r="94" spans="2:16" ht="25.5">
      <c r="B94" s="312" t="s">
        <v>13038</v>
      </c>
      <c r="C94" s="316" t="s">
        <v>13039</v>
      </c>
      <c r="J94" s="312" t="s">
        <v>13038</v>
      </c>
      <c r="K94" s="316" t="s">
        <v>13040</v>
      </c>
    </row>
    <row r="95" spans="2:16" ht="38.25">
      <c r="B95" s="312" t="s">
        <v>13041</v>
      </c>
      <c r="C95" s="316" t="s">
        <v>13042</v>
      </c>
      <c r="J95" s="312" t="s">
        <v>13041</v>
      </c>
      <c r="K95" s="316" t="s">
        <v>13043</v>
      </c>
    </row>
    <row r="96" spans="2:16" ht="63.75">
      <c r="B96" s="312" t="s">
        <v>13044</v>
      </c>
      <c r="C96" s="316" t="s">
        <v>13045</v>
      </c>
      <c r="J96" s="312" t="s">
        <v>13044</v>
      </c>
      <c r="K96" s="316" t="s">
        <v>13046</v>
      </c>
    </row>
    <row r="97" spans="2:11" ht="38.25">
      <c r="B97" s="312" t="s">
        <v>13047</v>
      </c>
      <c r="C97" s="316" t="s">
        <v>13048</v>
      </c>
      <c r="J97" s="312" t="s">
        <v>13047</v>
      </c>
      <c r="K97" s="316" t="s">
        <v>13049</v>
      </c>
    </row>
    <row r="98" spans="2:11" ht="25.5">
      <c r="B98" s="312" t="s">
        <v>13050</v>
      </c>
      <c r="C98" s="316" t="s">
        <v>13051</v>
      </c>
      <c r="J98" s="312" t="s">
        <v>13052</v>
      </c>
      <c r="K98" s="316" t="s">
        <v>13053</v>
      </c>
    </row>
    <row r="99" spans="2:11" ht="29.25" customHeight="1">
      <c r="B99" s="396" t="s">
        <v>13054</v>
      </c>
      <c r="C99" s="397"/>
      <c r="J99" s="396" t="s">
        <v>13055</v>
      </c>
      <c r="K99" s="397"/>
    </row>
    <row r="100" spans="2:11" ht="38.25">
      <c r="B100" s="312" t="s">
        <v>13056</v>
      </c>
      <c r="C100" s="316" t="s">
        <v>13057</v>
      </c>
      <c r="J100" s="312" t="s">
        <v>13056</v>
      </c>
      <c r="K100" s="316" t="s">
        <v>13058</v>
      </c>
    </row>
    <row r="101" spans="2:11" ht="38.25">
      <c r="B101" s="312" t="s">
        <v>13059</v>
      </c>
      <c r="C101" s="316" t="s">
        <v>13060</v>
      </c>
      <c r="J101" s="312" t="s">
        <v>13059</v>
      </c>
      <c r="K101" s="316" t="s">
        <v>13061</v>
      </c>
    </row>
    <row r="102" spans="2:11" ht="38.25">
      <c r="B102" s="312" t="s">
        <v>13062</v>
      </c>
      <c r="C102" s="316" t="s">
        <v>13063</v>
      </c>
      <c r="J102" s="312" t="s">
        <v>13062</v>
      </c>
      <c r="K102" s="316" t="s">
        <v>13064</v>
      </c>
    </row>
    <row r="103" spans="2:11" ht="38.25">
      <c r="B103" s="312" t="s">
        <v>13065</v>
      </c>
      <c r="C103" s="316" t="s">
        <v>13066</v>
      </c>
      <c r="J103" s="312" t="s">
        <v>13065</v>
      </c>
      <c r="K103" s="316" t="s">
        <v>13067</v>
      </c>
    </row>
    <row r="104" spans="2:11" ht="25.5">
      <c r="B104" s="312" t="s">
        <v>13068</v>
      </c>
      <c r="C104" s="316" t="s">
        <v>13069</v>
      </c>
      <c r="J104" s="312" t="s">
        <v>13068</v>
      </c>
      <c r="K104" s="316" t="s">
        <v>13070</v>
      </c>
    </row>
    <row r="105" spans="2:11" ht="25.5">
      <c r="B105" s="312" t="s">
        <v>13071</v>
      </c>
      <c r="C105" s="316" t="s">
        <v>13072</v>
      </c>
      <c r="J105" s="312" t="s">
        <v>13071</v>
      </c>
      <c r="K105" s="316" t="s">
        <v>13073</v>
      </c>
    </row>
    <row r="106" spans="2:11" ht="38.25">
      <c r="B106" s="312" t="s">
        <v>13074</v>
      </c>
      <c r="C106" s="316" t="s">
        <v>13075</v>
      </c>
      <c r="J106" s="312" t="s">
        <v>13074</v>
      </c>
      <c r="K106" s="316" t="s">
        <v>13076</v>
      </c>
    </row>
    <row r="107" spans="2:11" ht="63.75">
      <c r="B107" s="312" t="s">
        <v>13077</v>
      </c>
      <c r="C107" s="316" t="s">
        <v>13078</v>
      </c>
      <c r="J107" s="312" t="s">
        <v>13077</v>
      </c>
      <c r="K107" s="316" t="s">
        <v>13079</v>
      </c>
    </row>
    <row r="108" spans="2:11" ht="38.25">
      <c r="B108" s="312" t="s">
        <v>13080</v>
      </c>
      <c r="C108" s="316" t="s">
        <v>13081</v>
      </c>
      <c r="J108" s="312" t="s">
        <v>13080</v>
      </c>
      <c r="K108" s="316" t="s">
        <v>13082</v>
      </c>
    </row>
    <row r="109" spans="2:11" ht="25.5">
      <c r="B109" s="324" t="s">
        <v>13083</v>
      </c>
      <c r="C109" s="325" t="s">
        <v>13084</v>
      </c>
      <c r="J109" s="324" t="s">
        <v>13083</v>
      </c>
      <c r="K109" s="325" t="s">
        <v>13085</v>
      </c>
    </row>
  </sheetData>
  <autoFilter ref="M4:P86"/>
  <mergeCells count="22">
    <mergeCell ref="B2:C2"/>
    <mergeCell ref="E2:H2"/>
    <mergeCell ref="J2:K2"/>
    <mergeCell ref="M2:P2"/>
    <mergeCell ref="B5:C5"/>
    <mergeCell ref="J5:K5"/>
    <mergeCell ref="B16:C16"/>
    <mergeCell ref="J16:K16"/>
    <mergeCell ref="B27:C27"/>
    <mergeCell ref="J27:K27"/>
    <mergeCell ref="B38:C38"/>
    <mergeCell ref="J38:K38"/>
    <mergeCell ref="B88:C88"/>
    <mergeCell ref="J88:K88"/>
    <mergeCell ref="B99:C99"/>
    <mergeCell ref="J99:K99"/>
    <mergeCell ref="B49:C49"/>
    <mergeCell ref="J49:K49"/>
    <mergeCell ref="B62:C62"/>
    <mergeCell ref="J62:K62"/>
    <mergeCell ref="B73:C73"/>
    <mergeCell ref="J73:K7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157"/>
  <sheetViews>
    <sheetView showGridLines="0" topLeftCell="AU1" zoomScaleNormal="100" workbookViewId="0">
      <pane ySplit="5" topLeftCell="A6" activePane="bottomLeft" state="frozen"/>
      <selection activeCell="I8" sqref="I8"/>
      <selection pane="bottomLeft" activeCell="AW47" sqref="AW47"/>
    </sheetView>
  </sheetViews>
  <sheetFormatPr baseColWidth="10" defaultColWidth="9.140625" defaultRowHeight="15" outlineLevelCol="1"/>
  <cols>
    <col min="1" max="1" width="6.140625" style="66" customWidth="1" outlineLevel="1"/>
    <col min="2" max="2" width="17.140625" style="67" customWidth="1"/>
    <col min="3" max="3" width="78.85546875" style="66" customWidth="1"/>
    <col min="4" max="4" width="30.5703125" style="66" customWidth="1"/>
    <col min="5" max="5" width="13.85546875" style="66" customWidth="1"/>
    <col min="6" max="6" width="18.85546875" style="66" customWidth="1"/>
    <col min="7" max="7" width="115.28515625" style="66" customWidth="1"/>
    <col min="8" max="8" width="35.5703125" style="68" customWidth="1"/>
    <col min="9" max="9" width="33.85546875" style="66" customWidth="1"/>
    <col min="10" max="10" width="18.42578125" style="66" customWidth="1"/>
    <col min="11" max="11" width="99" style="69" customWidth="1"/>
    <col min="12" max="12" width="13.85546875" style="66" customWidth="1"/>
    <col min="13" max="13" width="20.5703125" style="66" customWidth="1"/>
    <col min="14" max="14" width="99" style="69" customWidth="1"/>
    <col min="15" max="15" width="13.85546875" style="66" customWidth="1"/>
    <col min="16" max="16" width="13.85546875" style="70" customWidth="1"/>
    <col min="17" max="17" width="20.28515625" style="70" customWidth="1"/>
    <col min="18" max="18" width="92.28515625" style="70" customWidth="1"/>
    <col min="19" max="19" width="13.85546875" style="66" customWidth="1"/>
    <col min="20" max="20" width="15.5703125" style="66" customWidth="1"/>
    <col min="21" max="21" width="124.28515625" style="69" customWidth="1"/>
    <col min="22" max="22" width="10.42578125" style="66" customWidth="1"/>
    <col min="23" max="23" width="44.5703125" style="66" customWidth="1"/>
    <col min="24" max="24" width="57.85546875" style="66" customWidth="1"/>
    <col min="25" max="26" width="13.85546875" style="67" customWidth="1"/>
    <col min="27" max="27" width="39.85546875" style="66" customWidth="1"/>
    <col min="28" max="28" width="51.5703125" style="66" customWidth="1"/>
    <col min="29" max="29" width="31.28515625" style="68" customWidth="1"/>
    <col min="30" max="30" width="13.85546875" style="67" customWidth="1"/>
    <col min="31" max="31" width="13.85546875" style="66" customWidth="1"/>
    <col min="32" max="32" width="20.140625" style="66" customWidth="1"/>
    <col min="33" max="33" width="125.140625" style="66" customWidth="1"/>
    <col min="34" max="34" width="13.85546875" style="66" customWidth="1"/>
    <col min="35" max="35" width="19" style="66" customWidth="1"/>
    <col min="36" max="36" width="122.5703125" style="66" customWidth="1"/>
    <col min="37" max="37" width="10" style="66" customWidth="1"/>
    <col min="38" max="38" width="16.28515625" style="66" customWidth="1"/>
    <col min="39" max="39" width="13.85546875" style="66" customWidth="1"/>
    <col min="40" max="40" width="71.5703125" style="68" customWidth="1"/>
    <col min="41" max="41" width="100.7109375" style="66" customWidth="1"/>
    <col min="42" max="42" width="20.140625" style="66" customWidth="1"/>
    <col min="43" max="43" width="13.85546875" style="66" customWidth="1"/>
    <col min="44" max="44" width="15.5703125" style="71" customWidth="1"/>
    <col min="45" max="45" width="13.85546875" style="66" customWidth="1"/>
    <col min="46" max="46" width="109.7109375" style="70" customWidth="1"/>
    <col min="47" max="47" width="13.85546875" style="66" customWidth="1"/>
    <col min="48" max="48" width="21.42578125" style="66" customWidth="1"/>
    <col min="49" max="49" width="78" style="66" customWidth="1"/>
    <col min="50" max="50" width="159" style="72" customWidth="1"/>
    <col min="51" max="51" width="40" style="66" customWidth="1"/>
    <col min="52" max="52" width="13.85546875" style="66" customWidth="1"/>
    <col min="53" max="53" width="16.42578125" style="66" customWidth="1"/>
    <col min="54" max="54" width="66.42578125" style="66" customWidth="1"/>
    <col min="55" max="55" width="13.85546875" style="66" customWidth="1"/>
    <col min="56" max="56" width="83.28515625" style="66" customWidth="1"/>
    <col min="57" max="57" width="13.85546875" style="66" customWidth="1"/>
    <col min="58" max="58" width="59.42578125" style="66" customWidth="1"/>
    <col min="59" max="1025" width="13.85546875" style="66" customWidth="1"/>
  </cols>
  <sheetData>
    <row r="1" spans="2:58">
      <c r="B1" s="73" t="s">
        <v>260</v>
      </c>
      <c r="E1" s="66" t="str">
        <f>CONCATENATE("      &lt;xs:enumeration value=""",TRIM(B1),"""/&gt;")</f>
        <v xml:space="preserve">      &lt;xs:enumeration value="https://service.unece.org/trade/untdid/d16b/tred/tredi1.htm"/&gt;</v>
      </c>
      <c r="F1" s="74" t="s">
        <v>261</v>
      </c>
      <c r="I1" s="66" t="str">
        <f>CONCATENATE("      &lt;xs:enumeration value=""",TRIM(F1),"""/&gt;")</f>
        <v xml:space="preserve">      &lt;xs:enumeration value="https://service.unece.org/trade/untdid/d16b/tred/tred4461.htm"/&gt;</v>
      </c>
      <c r="J1" s="334" t="s">
        <v>262</v>
      </c>
      <c r="M1" s="74" t="s">
        <v>263</v>
      </c>
      <c r="T1" s="74" t="s">
        <v>264</v>
      </c>
      <c r="W1" s="74" t="s">
        <v>265</v>
      </c>
      <c r="AB1" s="74" t="s">
        <v>266</v>
      </c>
      <c r="AF1" s="74" t="s">
        <v>267</v>
      </c>
      <c r="AI1" s="74" t="s">
        <v>268</v>
      </c>
      <c r="AL1" s="75" t="s">
        <v>269</v>
      </c>
      <c r="AS1" s="74" t="s">
        <v>270</v>
      </c>
      <c r="AV1" s="74" t="s">
        <v>270</v>
      </c>
    </row>
    <row r="2" spans="2:58">
      <c r="B2" s="73"/>
      <c r="AS2" s="75" t="s">
        <v>271</v>
      </c>
      <c r="AV2" s="75" t="s">
        <v>272</v>
      </c>
      <c r="BA2" s="75" t="s">
        <v>273</v>
      </c>
      <c r="BD2" s="75" t="s">
        <v>274</v>
      </c>
      <c r="BF2" s="75" t="s">
        <v>275</v>
      </c>
    </row>
    <row r="3" spans="2:58">
      <c r="B3" s="76" t="s">
        <v>276</v>
      </c>
      <c r="C3" s="75" t="s">
        <v>277</v>
      </c>
      <c r="D3" s="75"/>
      <c r="F3" s="75" t="s">
        <v>278</v>
      </c>
      <c r="G3" s="75" t="s">
        <v>279</v>
      </c>
      <c r="H3" s="77"/>
      <c r="J3" s="76" t="s">
        <v>280</v>
      </c>
      <c r="K3" s="78" t="s">
        <v>281</v>
      </c>
      <c r="M3" s="76" t="s">
        <v>282</v>
      </c>
      <c r="N3" s="78" t="s">
        <v>283</v>
      </c>
      <c r="Q3" s="335" t="s">
        <v>284</v>
      </c>
      <c r="R3" s="79" t="s">
        <v>285</v>
      </c>
      <c r="T3" s="76" t="s">
        <v>286</v>
      </c>
      <c r="U3" s="78" t="s">
        <v>287</v>
      </c>
      <c r="W3" s="80" t="s">
        <v>288</v>
      </c>
      <c r="X3" s="81" t="s">
        <v>289</v>
      </c>
      <c r="AC3" s="82" t="s">
        <v>38</v>
      </c>
      <c r="AF3" s="75" t="s">
        <v>290</v>
      </c>
      <c r="AG3" s="75" t="s">
        <v>291</v>
      </c>
      <c r="AI3" s="75" t="s">
        <v>292</v>
      </c>
      <c r="AJ3" s="75" t="s">
        <v>293</v>
      </c>
      <c r="AL3" s="75" t="s">
        <v>294</v>
      </c>
      <c r="AN3" s="77" t="s">
        <v>295</v>
      </c>
      <c r="AT3" s="83" t="s">
        <v>296</v>
      </c>
      <c r="AW3" s="83" t="s">
        <v>297</v>
      </c>
      <c r="AX3" s="84"/>
      <c r="BB3" s="83" t="s">
        <v>298</v>
      </c>
      <c r="BD3" s="83" t="s">
        <v>299</v>
      </c>
      <c r="BF3" s="83" t="s">
        <v>300</v>
      </c>
    </row>
    <row r="4" spans="2:58">
      <c r="B4" s="76"/>
      <c r="C4" s="75"/>
      <c r="D4" s="75"/>
      <c r="J4" s="75"/>
      <c r="K4" s="78"/>
      <c r="M4" s="75"/>
      <c r="N4" s="78"/>
      <c r="R4" s="70" t="s">
        <v>301</v>
      </c>
      <c r="X4" s="337" t="s">
        <v>302</v>
      </c>
    </row>
    <row r="5" spans="2:58">
      <c r="B5" s="85" t="s">
        <v>303</v>
      </c>
      <c r="C5" s="86" t="s">
        <v>304</v>
      </c>
      <c r="D5" s="87" t="s">
        <v>305</v>
      </c>
      <c r="E5" s="70"/>
      <c r="F5" s="88" t="s">
        <v>303</v>
      </c>
      <c r="G5" s="89" t="s">
        <v>306</v>
      </c>
      <c r="H5" s="90" t="s">
        <v>307</v>
      </c>
      <c r="I5" s="70"/>
      <c r="J5" s="91" t="s">
        <v>303</v>
      </c>
      <c r="K5" s="92" t="s">
        <v>306</v>
      </c>
      <c r="L5" s="70"/>
      <c r="M5" s="91" t="s">
        <v>303</v>
      </c>
      <c r="N5" s="92" t="s">
        <v>306</v>
      </c>
      <c r="P5" s="93" t="s">
        <v>308</v>
      </c>
      <c r="Q5" s="94" t="s">
        <v>303</v>
      </c>
      <c r="R5" s="95" t="s">
        <v>306</v>
      </c>
      <c r="T5" s="88" t="s">
        <v>303</v>
      </c>
      <c r="U5" s="89" t="s">
        <v>306</v>
      </c>
      <c r="W5" s="89" t="s">
        <v>309</v>
      </c>
      <c r="X5" s="89" t="s">
        <v>310</v>
      </c>
      <c r="Y5" s="96" t="s">
        <v>311</v>
      </c>
      <c r="Z5" s="96" t="s">
        <v>312</v>
      </c>
      <c r="AB5" s="97" t="s">
        <v>313</v>
      </c>
      <c r="AC5" s="98" t="s">
        <v>314</v>
      </c>
      <c r="AD5" s="99" t="s">
        <v>303</v>
      </c>
      <c r="AF5" s="88" t="s">
        <v>303</v>
      </c>
      <c r="AG5" s="89" t="s">
        <v>306</v>
      </c>
      <c r="AI5" s="88" t="s">
        <v>303</v>
      </c>
      <c r="AJ5" s="89" t="s">
        <v>306</v>
      </c>
      <c r="AL5" s="100" t="s">
        <v>315</v>
      </c>
      <c r="AM5" s="101" t="s">
        <v>316</v>
      </c>
      <c r="AN5" s="98" t="s">
        <v>317</v>
      </c>
      <c r="AO5" s="102" t="s">
        <v>318</v>
      </c>
      <c r="AP5" s="102" t="s">
        <v>319</v>
      </c>
      <c r="AR5" s="100" t="s">
        <v>308</v>
      </c>
      <c r="AS5" s="103" t="s">
        <v>303</v>
      </c>
      <c r="AT5" s="89" t="s">
        <v>306</v>
      </c>
      <c r="AV5" s="100" t="s">
        <v>303</v>
      </c>
      <c r="AW5" s="101" t="s">
        <v>320</v>
      </c>
      <c r="AX5" s="104" t="s">
        <v>321</v>
      </c>
      <c r="AY5" s="105" t="s">
        <v>322</v>
      </c>
      <c r="BA5" s="100" t="s">
        <v>323</v>
      </c>
      <c r="BB5" s="102" t="s">
        <v>324</v>
      </c>
      <c r="BD5" s="93" t="s">
        <v>324</v>
      </c>
      <c r="BF5" s="106" t="s">
        <v>325</v>
      </c>
    </row>
    <row r="6" spans="2:58" ht="36" customHeight="1">
      <c r="B6" s="107">
        <v>80</v>
      </c>
      <c r="C6" s="108" t="s">
        <v>326</v>
      </c>
      <c r="D6" s="109" t="s">
        <v>327</v>
      </c>
      <c r="F6" s="110" t="s">
        <v>328</v>
      </c>
      <c r="G6" s="111" t="s">
        <v>329</v>
      </c>
      <c r="H6" s="69"/>
      <c r="J6" s="112" t="s">
        <v>330</v>
      </c>
      <c r="K6" s="113" t="s">
        <v>331</v>
      </c>
      <c r="M6" s="110" t="s">
        <v>332</v>
      </c>
      <c r="N6" s="111" t="s">
        <v>333</v>
      </c>
      <c r="P6" s="114" t="s">
        <v>334</v>
      </c>
      <c r="Q6" s="115" t="s">
        <v>335</v>
      </c>
      <c r="R6" s="109" t="s">
        <v>336</v>
      </c>
      <c r="T6" s="110" t="s">
        <v>337</v>
      </c>
      <c r="U6" s="111" t="s">
        <v>338</v>
      </c>
      <c r="W6" s="116" t="s">
        <v>339</v>
      </c>
      <c r="X6" s="117" t="s">
        <v>340</v>
      </c>
      <c r="Y6" s="118" t="s">
        <v>341</v>
      </c>
      <c r="Z6" s="119" t="s">
        <v>342</v>
      </c>
      <c r="AB6" s="120" t="s">
        <v>343</v>
      </c>
      <c r="AC6" s="121" t="s">
        <v>344</v>
      </c>
      <c r="AD6" s="122" t="s">
        <v>345</v>
      </c>
      <c r="AF6" s="110" t="s">
        <v>346</v>
      </c>
      <c r="AG6" s="111" t="s">
        <v>347</v>
      </c>
      <c r="AI6" s="110" t="s">
        <v>330</v>
      </c>
      <c r="AJ6" s="111" t="s">
        <v>348</v>
      </c>
      <c r="AL6" s="123" t="s">
        <v>349</v>
      </c>
      <c r="AM6" s="124" t="s">
        <v>350</v>
      </c>
      <c r="AN6" s="125" t="s">
        <v>351</v>
      </c>
      <c r="AO6" s="126" t="s">
        <v>352</v>
      </c>
      <c r="AP6" s="127" t="s">
        <v>188</v>
      </c>
      <c r="AR6" s="128" t="s">
        <v>353</v>
      </c>
      <c r="AS6" s="129" t="s">
        <v>354</v>
      </c>
      <c r="AT6" s="130" t="s">
        <v>355</v>
      </c>
      <c r="AV6" s="120" t="s">
        <v>356</v>
      </c>
      <c r="AW6" s="131" t="s">
        <v>357</v>
      </c>
      <c r="AX6" s="132" t="s">
        <v>358</v>
      </c>
      <c r="AY6" s="133"/>
      <c r="BA6" s="128">
        <v>5</v>
      </c>
      <c r="BB6" s="133" t="s">
        <v>359</v>
      </c>
      <c r="BD6" s="114" t="s">
        <v>360</v>
      </c>
      <c r="BF6" s="114" t="s">
        <v>361</v>
      </c>
    </row>
    <row r="7" spans="2:58" ht="36" customHeight="1">
      <c r="B7" s="107">
        <v>81</v>
      </c>
      <c r="C7" s="108" t="s">
        <v>362</v>
      </c>
      <c r="D7" s="109" t="s">
        <v>363</v>
      </c>
      <c r="F7" s="134"/>
      <c r="G7" s="135" t="s">
        <v>364</v>
      </c>
      <c r="H7" s="136"/>
      <c r="J7" s="112"/>
      <c r="K7" s="137" t="s">
        <v>365</v>
      </c>
      <c r="M7" s="134"/>
      <c r="N7" s="135" t="s">
        <v>366</v>
      </c>
      <c r="P7" s="114" t="s">
        <v>334</v>
      </c>
      <c r="Q7" s="138" t="s">
        <v>367</v>
      </c>
      <c r="R7" s="139" t="s">
        <v>368</v>
      </c>
      <c r="T7" s="134"/>
      <c r="U7" s="135" t="s">
        <v>369</v>
      </c>
      <c r="W7" s="140" t="s">
        <v>370</v>
      </c>
      <c r="X7" s="141" t="s">
        <v>371</v>
      </c>
      <c r="Y7" s="142" t="s">
        <v>372</v>
      </c>
      <c r="Z7" s="143" t="s">
        <v>373</v>
      </c>
      <c r="AB7" s="120" t="s">
        <v>374</v>
      </c>
      <c r="AC7" s="121" t="s">
        <v>344</v>
      </c>
      <c r="AD7" s="122" t="s">
        <v>345</v>
      </c>
      <c r="AF7" s="134"/>
      <c r="AG7" s="135" t="s">
        <v>375</v>
      </c>
      <c r="AI7" s="134"/>
      <c r="AJ7" s="135" t="s">
        <v>376</v>
      </c>
      <c r="AL7" s="123" t="s">
        <v>377</v>
      </c>
      <c r="AM7" s="124" t="s">
        <v>378</v>
      </c>
      <c r="AN7" s="125" t="s">
        <v>379</v>
      </c>
      <c r="AO7" s="126" t="s">
        <v>380</v>
      </c>
      <c r="AP7" s="127" t="s">
        <v>188</v>
      </c>
      <c r="AR7" s="128" t="s">
        <v>353</v>
      </c>
      <c r="AS7" s="129" t="s">
        <v>381</v>
      </c>
      <c r="AT7" s="130" t="s">
        <v>382</v>
      </c>
      <c r="AV7" s="120" t="s">
        <v>383</v>
      </c>
      <c r="AW7" s="131" t="s">
        <v>384</v>
      </c>
      <c r="AX7" s="132" t="s">
        <v>385</v>
      </c>
      <c r="AY7" s="133"/>
      <c r="BA7" s="128">
        <v>29</v>
      </c>
      <c r="BB7" s="133" t="s">
        <v>386</v>
      </c>
      <c r="BD7" s="114" t="s">
        <v>387</v>
      </c>
      <c r="BF7" s="114" t="s">
        <v>388</v>
      </c>
    </row>
    <row r="8" spans="2:58" ht="36" customHeight="1" thickBot="1">
      <c r="B8" s="107">
        <v>82</v>
      </c>
      <c r="C8" s="108" t="s">
        <v>389</v>
      </c>
      <c r="D8" s="109" t="s">
        <v>327</v>
      </c>
      <c r="F8" s="110" t="s">
        <v>390</v>
      </c>
      <c r="G8" s="111" t="s">
        <v>391</v>
      </c>
      <c r="H8" s="69"/>
      <c r="J8" s="110" t="s">
        <v>337</v>
      </c>
      <c r="K8" s="111" t="s">
        <v>392</v>
      </c>
      <c r="M8" s="110" t="s">
        <v>393</v>
      </c>
      <c r="N8" s="111" t="s">
        <v>394</v>
      </c>
      <c r="P8" s="114" t="s">
        <v>334</v>
      </c>
      <c r="Q8" s="115" t="s">
        <v>395</v>
      </c>
      <c r="R8" s="109" t="s">
        <v>396</v>
      </c>
      <c r="T8" s="110" t="s">
        <v>397</v>
      </c>
      <c r="U8" s="111" t="s">
        <v>398</v>
      </c>
      <c r="W8" s="140" t="s">
        <v>399</v>
      </c>
      <c r="X8" s="141" t="s">
        <v>400</v>
      </c>
      <c r="Y8" s="142" t="s">
        <v>401</v>
      </c>
      <c r="Z8" s="143" t="s">
        <v>402</v>
      </c>
      <c r="AB8" s="144" t="s">
        <v>403</v>
      </c>
      <c r="AC8" s="145" t="s">
        <v>344</v>
      </c>
      <c r="AD8" s="146" t="s">
        <v>345</v>
      </c>
      <c r="AF8" s="110" t="s">
        <v>404</v>
      </c>
      <c r="AG8" s="111" t="s">
        <v>405</v>
      </c>
      <c r="AI8" s="110" t="s">
        <v>406</v>
      </c>
      <c r="AJ8" s="111" t="s">
        <v>407</v>
      </c>
      <c r="AL8" s="123" t="s">
        <v>408</v>
      </c>
      <c r="AM8" s="147" t="s">
        <v>409</v>
      </c>
      <c r="AN8" s="148" t="s">
        <v>410</v>
      </c>
      <c r="AO8" s="149" t="s">
        <v>411</v>
      </c>
      <c r="AP8" s="127" t="s">
        <v>188</v>
      </c>
      <c r="AR8" s="128" t="s">
        <v>353</v>
      </c>
      <c r="AS8" s="129" t="s">
        <v>412</v>
      </c>
      <c r="AT8" s="130" t="s">
        <v>413</v>
      </c>
      <c r="AV8" s="120" t="s">
        <v>414</v>
      </c>
      <c r="AW8" s="131" t="s">
        <v>415</v>
      </c>
      <c r="AX8" s="132" t="s">
        <v>416</v>
      </c>
      <c r="AY8" s="133"/>
      <c r="BA8" s="150">
        <v>72</v>
      </c>
      <c r="BB8" s="151" t="s">
        <v>417</v>
      </c>
      <c r="BD8" s="114" t="s">
        <v>418</v>
      </c>
      <c r="BF8" s="114" t="s">
        <v>419</v>
      </c>
    </row>
    <row r="9" spans="2:58" ht="36" customHeight="1">
      <c r="B9" s="107">
        <v>83</v>
      </c>
      <c r="C9" s="108" t="s">
        <v>420</v>
      </c>
      <c r="D9" s="109" t="s">
        <v>363</v>
      </c>
      <c r="F9" s="134"/>
      <c r="G9" s="135" t="s">
        <v>421</v>
      </c>
      <c r="H9" s="136"/>
      <c r="J9" s="134"/>
      <c r="K9" s="135" t="s">
        <v>422</v>
      </c>
      <c r="M9" s="134"/>
      <c r="N9" s="135" t="s">
        <v>423</v>
      </c>
      <c r="P9" s="114" t="s">
        <v>334</v>
      </c>
      <c r="Q9" s="115" t="s">
        <v>424</v>
      </c>
      <c r="R9" s="109" t="s">
        <v>425</v>
      </c>
      <c r="T9" s="134"/>
      <c r="U9" s="135" t="s">
        <v>426</v>
      </c>
      <c r="W9" s="140" t="s">
        <v>427</v>
      </c>
      <c r="X9" s="141" t="s">
        <v>428</v>
      </c>
      <c r="Y9" s="142" t="s">
        <v>429</v>
      </c>
      <c r="Z9" s="143" t="s">
        <v>430</v>
      </c>
      <c r="AB9" s="144" t="s">
        <v>431</v>
      </c>
      <c r="AC9" s="145" t="s">
        <v>344</v>
      </c>
      <c r="AD9" s="146" t="s">
        <v>345</v>
      </c>
      <c r="AF9" s="134"/>
      <c r="AG9" s="135" t="s">
        <v>432</v>
      </c>
      <c r="AI9" s="134"/>
      <c r="AJ9" s="135" t="s">
        <v>433</v>
      </c>
      <c r="AL9" s="123" t="s">
        <v>434</v>
      </c>
      <c r="AM9" s="124" t="s">
        <v>435</v>
      </c>
      <c r="AN9" s="125" t="s">
        <v>436</v>
      </c>
      <c r="AO9" s="126" t="s">
        <v>437</v>
      </c>
      <c r="AP9" s="127" t="s">
        <v>188</v>
      </c>
      <c r="AR9" s="128" t="s">
        <v>353</v>
      </c>
      <c r="AS9" s="129" t="s">
        <v>438</v>
      </c>
      <c r="AT9" s="130" t="s">
        <v>439</v>
      </c>
      <c r="AV9" s="120" t="s">
        <v>440</v>
      </c>
      <c r="AW9" s="131" t="s">
        <v>441</v>
      </c>
      <c r="AX9" s="132" t="s">
        <v>442</v>
      </c>
      <c r="AY9" s="133"/>
      <c r="BD9" s="114" t="s">
        <v>443</v>
      </c>
      <c r="BF9" s="114" t="s">
        <v>444</v>
      </c>
    </row>
    <row r="10" spans="2:58" ht="36" customHeight="1">
      <c r="B10" s="107">
        <v>84</v>
      </c>
      <c r="C10" s="108" t="s">
        <v>445</v>
      </c>
      <c r="D10" s="109" t="s">
        <v>327</v>
      </c>
      <c r="F10" s="110" t="s">
        <v>446</v>
      </c>
      <c r="G10" s="111" t="s">
        <v>447</v>
      </c>
      <c r="H10" s="69"/>
      <c r="J10" s="110" t="s">
        <v>448</v>
      </c>
      <c r="K10" s="111" t="s">
        <v>449</v>
      </c>
      <c r="M10" s="110" t="s">
        <v>450</v>
      </c>
      <c r="N10" s="111" t="s">
        <v>451</v>
      </c>
      <c r="P10" s="114" t="s">
        <v>334</v>
      </c>
      <c r="Q10" s="115" t="s">
        <v>452</v>
      </c>
      <c r="R10" s="109" t="s">
        <v>453</v>
      </c>
      <c r="T10" s="110" t="s">
        <v>448</v>
      </c>
      <c r="U10" s="111" t="s">
        <v>454</v>
      </c>
      <c r="W10" s="140" t="s">
        <v>455</v>
      </c>
      <c r="X10" s="141" t="s">
        <v>456</v>
      </c>
      <c r="Y10" s="142" t="s">
        <v>457</v>
      </c>
      <c r="Z10" s="143" t="s">
        <v>458</v>
      </c>
      <c r="AB10" s="144" t="s">
        <v>459</v>
      </c>
      <c r="AC10" s="145" t="s">
        <v>344</v>
      </c>
      <c r="AD10" s="146" t="s">
        <v>345</v>
      </c>
      <c r="AF10" s="110" t="s">
        <v>460</v>
      </c>
      <c r="AG10" s="111" t="s">
        <v>461</v>
      </c>
      <c r="AI10" s="110" t="s">
        <v>462</v>
      </c>
      <c r="AJ10" s="111" t="s">
        <v>463</v>
      </c>
      <c r="AL10" s="152"/>
      <c r="AM10" s="153" t="s">
        <v>464</v>
      </c>
      <c r="AN10" s="154" t="s">
        <v>465</v>
      </c>
      <c r="AO10" s="155" t="s">
        <v>466</v>
      </c>
      <c r="AP10" s="156" t="s">
        <v>188</v>
      </c>
      <c r="AR10" s="128" t="s">
        <v>353</v>
      </c>
      <c r="AS10" s="129" t="s">
        <v>467</v>
      </c>
      <c r="AT10" s="130" t="s">
        <v>468</v>
      </c>
      <c r="AV10" s="120" t="s">
        <v>469</v>
      </c>
      <c r="AW10" s="131" t="s">
        <v>470</v>
      </c>
      <c r="AX10" s="132" t="s">
        <v>471</v>
      </c>
      <c r="AY10" s="133"/>
      <c r="BD10" s="114" t="s">
        <v>472</v>
      </c>
      <c r="BF10" s="114" t="s">
        <v>473</v>
      </c>
    </row>
    <row r="11" spans="2:58" ht="36" customHeight="1" thickBot="1">
      <c r="B11" s="107">
        <v>130</v>
      </c>
      <c r="C11" s="108" t="s">
        <v>474</v>
      </c>
      <c r="D11" s="109" t="s">
        <v>327</v>
      </c>
      <c r="F11" s="134"/>
      <c r="G11" s="135" t="s">
        <v>475</v>
      </c>
      <c r="H11" s="136"/>
      <c r="J11" s="134"/>
      <c r="K11" s="135" t="s">
        <v>476</v>
      </c>
      <c r="M11" s="134"/>
      <c r="N11" s="135" t="s">
        <v>477</v>
      </c>
      <c r="P11" s="114" t="s">
        <v>334</v>
      </c>
      <c r="Q11" s="115" t="s">
        <v>478</v>
      </c>
      <c r="R11" s="109" t="s">
        <v>479</v>
      </c>
      <c r="T11" s="134"/>
      <c r="U11" s="135" t="s">
        <v>480</v>
      </c>
      <c r="W11" s="140" t="s">
        <v>481</v>
      </c>
      <c r="X11" s="141" t="s">
        <v>482</v>
      </c>
      <c r="Y11" s="142" t="s">
        <v>483</v>
      </c>
      <c r="Z11" s="143" t="s">
        <v>484</v>
      </c>
      <c r="AB11" s="144" t="s">
        <v>485</v>
      </c>
      <c r="AC11" s="145" t="s">
        <v>344</v>
      </c>
      <c r="AD11" s="146" t="s">
        <v>345</v>
      </c>
      <c r="AF11" s="134"/>
      <c r="AG11" s="135" t="s">
        <v>486</v>
      </c>
      <c r="AI11" s="134"/>
      <c r="AJ11" s="135" t="s">
        <v>487</v>
      </c>
      <c r="AL11" s="152"/>
      <c r="AM11" s="153" t="s">
        <v>488</v>
      </c>
      <c r="AN11" s="154" t="s">
        <v>489</v>
      </c>
      <c r="AO11" s="157" t="s">
        <v>490</v>
      </c>
      <c r="AP11" s="158" t="s">
        <v>188</v>
      </c>
      <c r="AR11" s="128" t="s">
        <v>491</v>
      </c>
      <c r="AS11" s="159" t="s">
        <v>350</v>
      </c>
      <c r="AT11" s="160" t="s">
        <v>492</v>
      </c>
      <c r="AV11" s="120" t="s">
        <v>493</v>
      </c>
      <c r="AW11" s="131" t="s">
        <v>494</v>
      </c>
      <c r="AX11" s="132" t="s">
        <v>495</v>
      </c>
      <c r="AY11" s="133"/>
      <c r="BD11" s="161" t="s">
        <v>496</v>
      </c>
      <c r="BF11" s="114" t="s">
        <v>497</v>
      </c>
    </row>
    <row r="12" spans="2:58" ht="36" customHeight="1">
      <c r="B12" s="107">
        <v>202</v>
      </c>
      <c r="C12" s="108" t="s">
        <v>498</v>
      </c>
      <c r="D12" s="109" t="s">
        <v>327</v>
      </c>
      <c r="F12" s="110" t="s">
        <v>499</v>
      </c>
      <c r="G12" s="111" t="s">
        <v>500</v>
      </c>
      <c r="H12" s="69"/>
      <c r="J12" s="110" t="s">
        <v>501</v>
      </c>
      <c r="K12" s="111" t="s">
        <v>502</v>
      </c>
      <c r="M12" s="110" t="s">
        <v>503</v>
      </c>
      <c r="N12" s="111" t="s">
        <v>504</v>
      </c>
      <c r="P12" s="114" t="s">
        <v>334</v>
      </c>
      <c r="Q12" s="115" t="s">
        <v>505</v>
      </c>
      <c r="R12" s="109" t="s">
        <v>506</v>
      </c>
      <c r="T12" s="110" t="s">
        <v>501</v>
      </c>
      <c r="U12" s="111" t="s">
        <v>507</v>
      </c>
      <c r="W12" s="140" t="s">
        <v>508</v>
      </c>
      <c r="X12" s="141" t="s">
        <v>509</v>
      </c>
      <c r="Y12" s="142" t="s">
        <v>510</v>
      </c>
      <c r="Z12" s="143" t="s">
        <v>511</v>
      </c>
      <c r="AB12" s="120" t="s">
        <v>512</v>
      </c>
      <c r="AC12" s="121" t="s">
        <v>344</v>
      </c>
      <c r="AD12" s="122" t="s">
        <v>345</v>
      </c>
      <c r="AF12" s="110" t="s">
        <v>513</v>
      </c>
      <c r="AG12" s="111" t="s">
        <v>514</v>
      </c>
      <c r="AI12" s="110" t="s">
        <v>483</v>
      </c>
      <c r="AJ12" s="111" t="s">
        <v>515</v>
      </c>
      <c r="AL12" s="152"/>
      <c r="AM12" s="153" t="s">
        <v>516</v>
      </c>
      <c r="AN12" s="154" t="s">
        <v>517</v>
      </c>
      <c r="AO12" s="157" t="s">
        <v>518</v>
      </c>
      <c r="AP12" s="158" t="s">
        <v>188</v>
      </c>
      <c r="AR12" s="128" t="s">
        <v>491</v>
      </c>
      <c r="AS12" s="159" t="s">
        <v>519</v>
      </c>
      <c r="AT12" s="160" t="s">
        <v>520</v>
      </c>
      <c r="AV12" s="120" t="s">
        <v>521</v>
      </c>
      <c r="AW12" s="131" t="s">
        <v>522</v>
      </c>
      <c r="AX12" s="132" t="s">
        <v>523</v>
      </c>
      <c r="AY12" s="133"/>
      <c r="BF12" s="114" t="s">
        <v>524</v>
      </c>
    </row>
    <row r="13" spans="2:58" ht="36" customHeight="1">
      <c r="B13" s="107">
        <v>203</v>
      </c>
      <c r="C13" s="108" t="s">
        <v>525</v>
      </c>
      <c r="D13" s="109" t="s">
        <v>327</v>
      </c>
      <c r="F13" s="134"/>
      <c r="G13" s="135" t="s">
        <v>526</v>
      </c>
      <c r="H13" s="136"/>
      <c r="J13" s="134"/>
      <c r="K13" s="135" t="s">
        <v>527</v>
      </c>
      <c r="M13" s="134"/>
      <c r="N13" s="135" t="s">
        <v>528</v>
      </c>
      <c r="P13" s="114" t="s">
        <v>334</v>
      </c>
      <c r="Q13" s="115" t="s">
        <v>529</v>
      </c>
      <c r="R13" s="109" t="s">
        <v>530</v>
      </c>
      <c r="T13" s="134"/>
      <c r="U13" s="135" t="s">
        <v>531</v>
      </c>
      <c r="W13" s="140" t="s">
        <v>532</v>
      </c>
      <c r="X13" s="141" t="s">
        <v>532</v>
      </c>
      <c r="Y13" s="142" t="s">
        <v>533</v>
      </c>
      <c r="Z13" s="143" t="s">
        <v>534</v>
      </c>
      <c r="AB13" s="144" t="s">
        <v>535</v>
      </c>
      <c r="AC13" s="145" t="s">
        <v>344</v>
      </c>
      <c r="AD13" s="146" t="s">
        <v>345</v>
      </c>
      <c r="AF13" s="134"/>
      <c r="AG13" s="135" t="s">
        <v>536</v>
      </c>
      <c r="AI13" s="134"/>
      <c r="AJ13" s="135" t="s">
        <v>537</v>
      </c>
      <c r="AL13" s="152"/>
      <c r="AM13" s="153" t="s">
        <v>538</v>
      </c>
      <c r="AN13" s="154" t="s">
        <v>539</v>
      </c>
      <c r="AO13" s="157" t="s">
        <v>540</v>
      </c>
      <c r="AP13" s="156" t="s">
        <v>188</v>
      </c>
      <c r="AR13" s="128" t="s">
        <v>491</v>
      </c>
      <c r="AS13" s="162" t="s">
        <v>541</v>
      </c>
      <c r="AT13" s="163" t="s">
        <v>542</v>
      </c>
      <c r="AV13" s="120" t="s">
        <v>543</v>
      </c>
      <c r="AW13" s="131" t="s">
        <v>544</v>
      </c>
      <c r="AX13" s="132" t="s">
        <v>545</v>
      </c>
      <c r="AY13" s="133"/>
      <c r="BF13" s="114" t="s">
        <v>546</v>
      </c>
    </row>
    <row r="14" spans="2:58" ht="36" customHeight="1">
      <c r="B14" s="107">
        <v>204</v>
      </c>
      <c r="C14" s="108" t="s">
        <v>547</v>
      </c>
      <c r="D14" s="109" t="s">
        <v>327</v>
      </c>
      <c r="F14" s="110" t="s">
        <v>548</v>
      </c>
      <c r="G14" s="111" t="s">
        <v>549</v>
      </c>
      <c r="H14" s="69"/>
      <c r="J14" s="110" t="s">
        <v>550</v>
      </c>
      <c r="K14" s="111" t="s">
        <v>551</v>
      </c>
      <c r="M14" s="110" t="s">
        <v>552</v>
      </c>
      <c r="N14" s="111" t="s">
        <v>553</v>
      </c>
      <c r="P14" s="114" t="s">
        <v>334</v>
      </c>
      <c r="Q14" s="138" t="s">
        <v>554</v>
      </c>
      <c r="R14" s="139" t="s">
        <v>555</v>
      </c>
      <c r="T14" s="110" t="s">
        <v>550</v>
      </c>
      <c r="U14" s="111" t="s">
        <v>556</v>
      </c>
      <c r="W14" s="140" t="s">
        <v>557</v>
      </c>
      <c r="X14" s="141" t="s">
        <v>558</v>
      </c>
      <c r="Y14" s="142" t="s">
        <v>559</v>
      </c>
      <c r="Z14" s="143" t="s">
        <v>560</v>
      </c>
      <c r="AB14" s="144" t="s">
        <v>561</v>
      </c>
      <c r="AC14" s="145" t="s">
        <v>344</v>
      </c>
      <c r="AD14" s="146" t="s">
        <v>345</v>
      </c>
      <c r="AF14" s="110" t="s">
        <v>562</v>
      </c>
      <c r="AG14" s="111" t="s">
        <v>563</v>
      </c>
      <c r="AI14" s="110" t="s">
        <v>564</v>
      </c>
      <c r="AJ14" s="111" t="s">
        <v>565</v>
      </c>
      <c r="AL14" s="152" t="s">
        <v>566</v>
      </c>
      <c r="AM14" s="153" t="s">
        <v>519</v>
      </c>
      <c r="AN14" s="154" t="s">
        <v>567</v>
      </c>
      <c r="AO14" s="157" t="s">
        <v>568</v>
      </c>
      <c r="AP14" s="158" t="s">
        <v>188</v>
      </c>
      <c r="AR14" s="128" t="s">
        <v>491</v>
      </c>
      <c r="AS14" s="159" t="s">
        <v>569</v>
      </c>
      <c r="AT14" s="160" t="s">
        <v>570</v>
      </c>
      <c r="AV14" s="120" t="s">
        <v>571</v>
      </c>
      <c r="AW14" s="131" t="s">
        <v>572</v>
      </c>
      <c r="AX14" s="132" t="s">
        <v>573</v>
      </c>
      <c r="AY14" s="133"/>
      <c r="BF14" s="114" t="s">
        <v>574</v>
      </c>
    </row>
    <row r="15" spans="2:58" ht="36" customHeight="1">
      <c r="B15" s="107">
        <v>211</v>
      </c>
      <c r="C15" s="108" t="s">
        <v>575</v>
      </c>
      <c r="D15" s="109" t="s">
        <v>327</v>
      </c>
      <c r="F15" s="134"/>
      <c r="G15" s="135" t="s">
        <v>576</v>
      </c>
      <c r="H15" s="136"/>
      <c r="J15" s="134"/>
      <c r="K15" s="135" t="s">
        <v>577</v>
      </c>
      <c r="M15" s="134"/>
      <c r="N15" s="135" t="s">
        <v>578</v>
      </c>
      <c r="P15" s="114" t="s">
        <v>334</v>
      </c>
      <c r="Q15" s="115" t="s">
        <v>579</v>
      </c>
      <c r="R15" s="109" t="s">
        <v>580</v>
      </c>
      <c r="T15" s="134"/>
      <c r="U15" s="135" t="s">
        <v>581</v>
      </c>
      <c r="W15" s="140" t="s">
        <v>582</v>
      </c>
      <c r="X15" s="141" t="s">
        <v>583</v>
      </c>
      <c r="Y15" s="142" t="s">
        <v>584</v>
      </c>
      <c r="Z15" s="143" t="s">
        <v>585</v>
      </c>
      <c r="AB15" s="120" t="s">
        <v>586</v>
      </c>
      <c r="AC15" s="121" t="s">
        <v>344</v>
      </c>
      <c r="AD15" s="122" t="s">
        <v>345</v>
      </c>
      <c r="AF15" s="134"/>
      <c r="AG15" s="135" t="s">
        <v>587</v>
      </c>
      <c r="AI15" s="134"/>
      <c r="AJ15" s="135" t="s">
        <v>588</v>
      </c>
      <c r="AL15" s="152"/>
      <c r="AM15" s="153" t="s">
        <v>589</v>
      </c>
      <c r="AN15" s="154" t="s">
        <v>590</v>
      </c>
      <c r="AO15" s="157" t="s">
        <v>591</v>
      </c>
      <c r="AP15" s="158" t="s">
        <v>188</v>
      </c>
      <c r="AR15" s="128" t="s">
        <v>491</v>
      </c>
      <c r="AS15" s="159" t="s">
        <v>378</v>
      </c>
      <c r="AT15" s="160" t="s">
        <v>592</v>
      </c>
      <c r="AV15" s="120" t="s">
        <v>593</v>
      </c>
      <c r="AW15" s="131" t="s">
        <v>594</v>
      </c>
      <c r="AX15" s="132" t="s">
        <v>595</v>
      </c>
      <c r="AY15" s="133"/>
      <c r="BF15" s="114" t="s">
        <v>596</v>
      </c>
    </row>
    <row r="16" spans="2:58" ht="36" customHeight="1">
      <c r="B16" s="164">
        <v>261</v>
      </c>
      <c r="C16" s="165" t="s">
        <v>597</v>
      </c>
      <c r="D16" s="166" t="s">
        <v>363</v>
      </c>
      <c r="F16" s="110" t="s">
        <v>598</v>
      </c>
      <c r="G16" s="111" t="s">
        <v>599</v>
      </c>
      <c r="H16" s="69"/>
      <c r="J16" s="110" t="s">
        <v>600</v>
      </c>
      <c r="K16" s="111" t="s">
        <v>601</v>
      </c>
      <c r="M16" s="110" t="s">
        <v>602</v>
      </c>
      <c r="N16" s="111" t="s">
        <v>603</v>
      </c>
      <c r="P16" s="114" t="s">
        <v>334</v>
      </c>
      <c r="Q16" s="138" t="s">
        <v>604</v>
      </c>
      <c r="R16" s="139" t="s">
        <v>605</v>
      </c>
      <c r="T16" s="110" t="s">
        <v>600</v>
      </c>
      <c r="U16" s="111" t="s">
        <v>606</v>
      </c>
      <c r="W16" s="140" t="s">
        <v>607</v>
      </c>
      <c r="X16" s="141" t="s">
        <v>608</v>
      </c>
      <c r="Y16" s="142" t="s">
        <v>609</v>
      </c>
      <c r="Z16" s="143" t="s">
        <v>610</v>
      </c>
      <c r="AB16" s="120" t="s">
        <v>611</v>
      </c>
      <c r="AC16" s="121" t="s">
        <v>344</v>
      </c>
      <c r="AD16" s="122" t="s">
        <v>345</v>
      </c>
      <c r="AF16" s="110" t="s">
        <v>612</v>
      </c>
      <c r="AG16" s="111" t="s">
        <v>613</v>
      </c>
      <c r="AI16" s="110" t="s">
        <v>341</v>
      </c>
      <c r="AJ16" s="111" t="s">
        <v>614</v>
      </c>
      <c r="AL16" s="167" t="s">
        <v>615</v>
      </c>
      <c r="AM16" s="168" t="s">
        <v>541</v>
      </c>
      <c r="AN16" s="169" t="s">
        <v>616</v>
      </c>
      <c r="AO16" s="170" t="s">
        <v>617</v>
      </c>
      <c r="AP16" s="171" t="s">
        <v>618</v>
      </c>
      <c r="AR16" s="128" t="s">
        <v>491</v>
      </c>
      <c r="AS16" s="159" t="s">
        <v>409</v>
      </c>
      <c r="AT16" s="160" t="s">
        <v>619</v>
      </c>
      <c r="AV16" s="120" t="s">
        <v>620</v>
      </c>
      <c r="AW16" s="131" t="s">
        <v>621</v>
      </c>
      <c r="AX16" s="132" t="s">
        <v>622</v>
      </c>
      <c r="AY16" s="133"/>
      <c r="BF16" s="114" t="s">
        <v>623</v>
      </c>
    </row>
    <row r="17" spans="2:58" ht="36" customHeight="1">
      <c r="B17" s="107">
        <v>262</v>
      </c>
      <c r="C17" s="108" t="s">
        <v>624</v>
      </c>
      <c r="D17" s="109" t="s">
        <v>363</v>
      </c>
      <c r="F17" s="134"/>
      <c r="G17" s="135" t="s">
        <v>625</v>
      </c>
      <c r="H17" s="136"/>
      <c r="J17" s="134"/>
      <c r="K17" s="135" t="s">
        <v>626</v>
      </c>
      <c r="M17" s="134"/>
      <c r="N17" s="135" t="s">
        <v>627</v>
      </c>
      <c r="P17" s="114" t="s">
        <v>334</v>
      </c>
      <c r="Q17" s="138" t="s">
        <v>628</v>
      </c>
      <c r="R17" s="139" t="s">
        <v>629</v>
      </c>
      <c r="T17" s="134"/>
      <c r="U17" s="135" t="s">
        <v>630</v>
      </c>
      <c r="W17" s="140" t="s">
        <v>631</v>
      </c>
      <c r="X17" s="141" t="s">
        <v>632</v>
      </c>
      <c r="Y17" s="142" t="s">
        <v>633</v>
      </c>
      <c r="Z17" s="143" t="s">
        <v>634</v>
      </c>
      <c r="AB17" s="144" t="s">
        <v>635</v>
      </c>
      <c r="AC17" s="145" t="s">
        <v>344</v>
      </c>
      <c r="AD17" s="146" t="s">
        <v>345</v>
      </c>
      <c r="AF17" s="134"/>
      <c r="AG17" s="135" t="s">
        <v>636</v>
      </c>
      <c r="AI17" s="134"/>
      <c r="AJ17" s="135" t="s">
        <v>637</v>
      </c>
      <c r="AL17" s="152"/>
      <c r="AM17" s="153" t="s">
        <v>638</v>
      </c>
      <c r="AN17" s="154" t="s">
        <v>639</v>
      </c>
      <c r="AO17" s="157" t="s">
        <v>640</v>
      </c>
      <c r="AP17" s="156" t="s">
        <v>188</v>
      </c>
      <c r="AR17" s="128" t="s">
        <v>491</v>
      </c>
      <c r="AS17" s="159" t="s">
        <v>641</v>
      </c>
      <c r="AT17" s="160" t="s">
        <v>642</v>
      </c>
      <c r="AV17" s="120" t="s">
        <v>643</v>
      </c>
      <c r="AW17" s="131" t="s">
        <v>644</v>
      </c>
      <c r="AX17" s="132" t="s">
        <v>645</v>
      </c>
      <c r="AY17" s="133"/>
      <c r="BF17" s="114" t="s">
        <v>646</v>
      </c>
    </row>
    <row r="18" spans="2:58" ht="36" customHeight="1">
      <c r="B18" s="107">
        <v>295</v>
      </c>
      <c r="C18" s="108" t="s">
        <v>647</v>
      </c>
      <c r="D18" s="109" t="s">
        <v>327</v>
      </c>
      <c r="F18" s="110" t="s">
        <v>648</v>
      </c>
      <c r="G18" s="111" t="s">
        <v>649</v>
      </c>
      <c r="H18" s="69"/>
      <c r="J18" s="110" t="s">
        <v>650</v>
      </c>
      <c r="K18" s="111" t="s">
        <v>651</v>
      </c>
      <c r="M18" s="110" t="s">
        <v>652</v>
      </c>
      <c r="N18" s="111" t="s">
        <v>653</v>
      </c>
      <c r="P18" s="114" t="s">
        <v>334</v>
      </c>
      <c r="Q18" s="115" t="s">
        <v>654</v>
      </c>
      <c r="R18" s="109" t="s">
        <v>655</v>
      </c>
      <c r="T18" s="110" t="s">
        <v>656</v>
      </c>
      <c r="U18" s="111" t="s">
        <v>657</v>
      </c>
      <c r="W18" s="140" t="s">
        <v>658</v>
      </c>
      <c r="X18" s="141" t="s">
        <v>658</v>
      </c>
      <c r="Y18" s="142" t="s">
        <v>659</v>
      </c>
      <c r="Z18" s="143" t="s">
        <v>660</v>
      </c>
      <c r="AB18" s="144" t="s">
        <v>661</v>
      </c>
      <c r="AC18" s="145" t="s">
        <v>344</v>
      </c>
      <c r="AD18" s="146" t="s">
        <v>345</v>
      </c>
      <c r="AF18" s="110" t="s">
        <v>662</v>
      </c>
      <c r="AG18" s="111" t="s">
        <v>663</v>
      </c>
      <c r="AI18" s="110" t="s">
        <v>584</v>
      </c>
      <c r="AJ18" s="111" t="s">
        <v>664</v>
      </c>
      <c r="AL18" s="152"/>
      <c r="AM18" s="153" t="s">
        <v>665</v>
      </c>
      <c r="AN18" s="154" t="s">
        <v>666</v>
      </c>
      <c r="AO18" s="157"/>
      <c r="AP18" s="156" t="s">
        <v>188</v>
      </c>
      <c r="AR18" s="128" t="s">
        <v>491</v>
      </c>
      <c r="AS18" s="159" t="s">
        <v>667</v>
      </c>
      <c r="AT18" s="160" t="s">
        <v>668</v>
      </c>
      <c r="AV18" s="120" t="s">
        <v>669</v>
      </c>
      <c r="AW18" s="131" t="s">
        <v>670</v>
      </c>
      <c r="AX18" s="132" t="s">
        <v>671</v>
      </c>
      <c r="AY18" s="133"/>
      <c r="BF18" s="114" t="s">
        <v>672</v>
      </c>
    </row>
    <row r="19" spans="2:58" ht="36" customHeight="1">
      <c r="B19" s="107">
        <v>296</v>
      </c>
      <c r="C19" s="108" t="s">
        <v>673</v>
      </c>
      <c r="D19" s="109" t="s">
        <v>363</v>
      </c>
      <c r="F19" s="134"/>
      <c r="G19" s="135" t="s">
        <v>674</v>
      </c>
      <c r="H19" s="136"/>
      <c r="J19" s="134"/>
      <c r="K19" s="135" t="s">
        <v>675</v>
      </c>
      <c r="M19" s="134"/>
      <c r="N19" s="135" t="s">
        <v>676</v>
      </c>
      <c r="P19" s="114" t="s">
        <v>334</v>
      </c>
      <c r="Q19" s="115" t="s">
        <v>677</v>
      </c>
      <c r="R19" s="109" t="s">
        <v>678</v>
      </c>
      <c r="T19" s="134"/>
      <c r="U19" s="135" t="s">
        <v>679</v>
      </c>
      <c r="W19" s="140" t="s">
        <v>680</v>
      </c>
      <c r="X19" s="141" t="s">
        <v>681</v>
      </c>
      <c r="Y19" s="142" t="s">
        <v>682</v>
      </c>
      <c r="Z19" s="143" t="s">
        <v>683</v>
      </c>
      <c r="AB19" s="120" t="s">
        <v>684</v>
      </c>
      <c r="AC19" s="121" t="s">
        <v>344</v>
      </c>
      <c r="AD19" s="122" t="s">
        <v>345</v>
      </c>
      <c r="AF19" s="134"/>
      <c r="AG19" s="135" t="s">
        <v>685</v>
      </c>
      <c r="AI19" s="134"/>
      <c r="AJ19" s="135" t="s">
        <v>686</v>
      </c>
      <c r="AL19" s="152"/>
      <c r="AM19" s="153" t="s">
        <v>687</v>
      </c>
      <c r="AN19" s="154" t="s">
        <v>688</v>
      </c>
      <c r="AO19" s="157" t="s">
        <v>689</v>
      </c>
      <c r="AP19" s="156" t="s">
        <v>188</v>
      </c>
      <c r="AR19" s="128" t="s">
        <v>491</v>
      </c>
      <c r="AS19" s="159" t="s">
        <v>690</v>
      </c>
      <c r="AT19" s="160" t="s">
        <v>691</v>
      </c>
      <c r="AV19" s="120" t="s">
        <v>692</v>
      </c>
      <c r="AW19" s="131" t="s">
        <v>693</v>
      </c>
      <c r="AX19" s="132" t="s">
        <v>694</v>
      </c>
      <c r="AY19" s="133"/>
      <c r="BF19" s="114" t="s">
        <v>695</v>
      </c>
    </row>
    <row r="20" spans="2:58" ht="36" customHeight="1">
      <c r="B20" s="107">
        <v>308</v>
      </c>
      <c r="C20" s="108" t="s">
        <v>696</v>
      </c>
      <c r="D20" s="109" t="s">
        <v>363</v>
      </c>
      <c r="F20" s="110" t="s">
        <v>697</v>
      </c>
      <c r="G20" s="111" t="s">
        <v>698</v>
      </c>
      <c r="H20" s="69"/>
      <c r="J20" s="110" t="s">
        <v>699</v>
      </c>
      <c r="K20" s="111" t="s">
        <v>700</v>
      </c>
      <c r="M20" s="110" t="s">
        <v>701</v>
      </c>
      <c r="N20" s="111" t="s">
        <v>702</v>
      </c>
      <c r="P20" s="114" t="s">
        <v>334</v>
      </c>
      <c r="Q20" s="115" t="s">
        <v>703</v>
      </c>
      <c r="R20" s="109" t="s">
        <v>704</v>
      </c>
      <c r="T20" s="172" t="s">
        <v>699</v>
      </c>
      <c r="U20" s="173" t="s">
        <v>705</v>
      </c>
      <c r="W20" s="140" t="s">
        <v>706</v>
      </c>
      <c r="X20" s="141" t="s">
        <v>707</v>
      </c>
      <c r="Y20" s="142" t="s">
        <v>708</v>
      </c>
      <c r="Z20" s="143" t="s">
        <v>709</v>
      </c>
      <c r="AB20" s="120" t="s">
        <v>710</v>
      </c>
      <c r="AC20" s="121" t="s">
        <v>344</v>
      </c>
      <c r="AD20" s="122" t="s">
        <v>345</v>
      </c>
      <c r="AF20" s="110" t="s">
        <v>711</v>
      </c>
      <c r="AG20" s="111" t="s">
        <v>712</v>
      </c>
      <c r="AI20" s="110" t="s">
        <v>713</v>
      </c>
      <c r="AJ20" s="111" t="s">
        <v>714</v>
      </c>
      <c r="AL20" s="152"/>
      <c r="AM20" s="153" t="s">
        <v>715</v>
      </c>
      <c r="AN20" s="154" t="s">
        <v>716</v>
      </c>
      <c r="AO20" s="157" t="s">
        <v>717</v>
      </c>
      <c r="AP20" s="156" t="s">
        <v>188</v>
      </c>
      <c r="AR20" s="128" t="s">
        <v>491</v>
      </c>
      <c r="AS20" s="159" t="s">
        <v>718</v>
      </c>
      <c r="AT20" s="160" t="s">
        <v>719</v>
      </c>
      <c r="AV20" s="120" t="s">
        <v>720</v>
      </c>
      <c r="AW20" s="131" t="s">
        <v>721</v>
      </c>
      <c r="AX20" s="132" t="s">
        <v>722</v>
      </c>
      <c r="AY20" s="133"/>
      <c r="BF20" s="114" t="s">
        <v>723</v>
      </c>
    </row>
    <row r="21" spans="2:58" ht="36" customHeight="1">
      <c r="B21" s="107">
        <v>325</v>
      </c>
      <c r="C21" s="108" t="s">
        <v>724</v>
      </c>
      <c r="D21" s="109" t="s">
        <v>327</v>
      </c>
      <c r="F21" s="134"/>
      <c r="G21" s="135" t="s">
        <v>725</v>
      </c>
      <c r="H21" s="136"/>
      <c r="J21" s="134"/>
      <c r="K21" s="135" t="s">
        <v>726</v>
      </c>
      <c r="M21" s="134"/>
      <c r="N21" s="135" t="s">
        <v>727</v>
      </c>
      <c r="P21" s="114" t="s">
        <v>334</v>
      </c>
      <c r="Q21" s="115" t="s">
        <v>728</v>
      </c>
      <c r="R21" s="109" t="s">
        <v>729</v>
      </c>
      <c r="T21" s="112"/>
      <c r="U21" s="137" t="s">
        <v>730</v>
      </c>
      <c r="W21" s="140" t="s">
        <v>731</v>
      </c>
      <c r="X21" s="141" t="s">
        <v>732</v>
      </c>
      <c r="Y21" s="142" t="s">
        <v>733</v>
      </c>
      <c r="Z21" s="143" t="s">
        <v>734</v>
      </c>
      <c r="AB21" s="144" t="s">
        <v>735</v>
      </c>
      <c r="AC21" s="145" t="s">
        <v>344</v>
      </c>
      <c r="AD21" s="146" t="s">
        <v>345</v>
      </c>
      <c r="AF21" s="134"/>
      <c r="AG21" s="135" t="s">
        <v>736</v>
      </c>
      <c r="AI21" s="134"/>
      <c r="AJ21" s="135" t="s">
        <v>737</v>
      </c>
      <c r="AL21" s="152"/>
      <c r="AM21" s="153" t="s">
        <v>738</v>
      </c>
      <c r="AN21" s="154" t="s">
        <v>739</v>
      </c>
      <c r="AO21" s="157" t="s">
        <v>740</v>
      </c>
      <c r="AP21" s="156" t="s">
        <v>188</v>
      </c>
      <c r="AR21" s="128" t="s">
        <v>491</v>
      </c>
      <c r="AS21" s="159" t="s">
        <v>741</v>
      </c>
      <c r="AT21" s="160" t="s">
        <v>742</v>
      </c>
      <c r="AV21" s="120" t="s">
        <v>743</v>
      </c>
      <c r="AW21" s="131" t="s">
        <v>744</v>
      </c>
      <c r="AX21" s="132" t="s">
        <v>745</v>
      </c>
      <c r="AY21" s="133"/>
      <c r="BF21" s="114" t="s">
        <v>746</v>
      </c>
    </row>
    <row r="22" spans="2:58" ht="36" customHeight="1">
      <c r="B22" s="107">
        <v>326</v>
      </c>
      <c r="C22" s="108" t="s">
        <v>747</v>
      </c>
      <c r="D22" s="109" t="s">
        <v>327</v>
      </c>
      <c r="F22" s="110" t="s">
        <v>748</v>
      </c>
      <c r="G22" s="111" t="s">
        <v>749</v>
      </c>
      <c r="H22" s="69"/>
      <c r="J22" s="110" t="s">
        <v>750</v>
      </c>
      <c r="K22" s="111" t="s">
        <v>751</v>
      </c>
      <c r="M22" s="110" t="s">
        <v>752</v>
      </c>
      <c r="N22" s="111" t="s">
        <v>753</v>
      </c>
      <c r="P22" s="114" t="s">
        <v>334</v>
      </c>
      <c r="Q22" s="115" t="s">
        <v>754</v>
      </c>
      <c r="R22" s="109" t="s">
        <v>755</v>
      </c>
      <c r="T22" s="110" t="s">
        <v>756</v>
      </c>
      <c r="U22" s="111" t="s">
        <v>757</v>
      </c>
      <c r="W22" s="140" t="s">
        <v>758</v>
      </c>
      <c r="X22" s="141" t="s">
        <v>759</v>
      </c>
      <c r="Y22" s="142" t="s">
        <v>760</v>
      </c>
      <c r="Z22" s="143" t="s">
        <v>761</v>
      </c>
      <c r="AB22" s="144" t="s">
        <v>762</v>
      </c>
      <c r="AC22" s="145" t="s">
        <v>344</v>
      </c>
      <c r="AD22" s="146" t="s">
        <v>345</v>
      </c>
      <c r="AF22" s="110" t="s">
        <v>763</v>
      </c>
      <c r="AG22" s="111" t="s">
        <v>764</v>
      </c>
      <c r="AI22" s="110" t="s">
        <v>533</v>
      </c>
      <c r="AJ22" s="111" t="s">
        <v>765</v>
      </c>
      <c r="AL22" s="152"/>
      <c r="AM22" s="153" t="s">
        <v>766</v>
      </c>
      <c r="AN22" s="154" t="s">
        <v>767</v>
      </c>
      <c r="AO22" s="157" t="s">
        <v>768</v>
      </c>
      <c r="AP22" s="156" t="s">
        <v>188</v>
      </c>
      <c r="AR22" s="128" t="s">
        <v>491</v>
      </c>
      <c r="AS22" s="159" t="s">
        <v>769</v>
      </c>
      <c r="AT22" s="160" t="s">
        <v>770</v>
      </c>
      <c r="AV22" s="120" t="s">
        <v>771</v>
      </c>
      <c r="AW22" s="131" t="s">
        <v>772</v>
      </c>
      <c r="AX22" s="132" t="s">
        <v>773</v>
      </c>
      <c r="AY22" s="133"/>
      <c r="BF22" s="114" t="s">
        <v>774</v>
      </c>
    </row>
    <row r="23" spans="2:58" ht="36" customHeight="1">
      <c r="B23" s="164">
        <v>380</v>
      </c>
      <c r="C23" s="165" t="s">
        <v>775</v>
      </c>
      <c r="D23" s="166" t="s">
        <v>327</v>
      </c>
      <c r="F23" s="134"/>
      <c r="G23" s="135" t="s">
        <v>776</v>
      </c>
      <c r="H23" s="136"/>
      <c r="K23" s="135" t="s">
        <v>777</v>
      </c>
      <c r="M23" s="134"/>
      <c r="N23" s="135" t="s">
        <v>778</v>
      </c>
      <c r="P23" s="114" t="s">
        <v>334</v>
      </c>
      <c r="Q23" s="115" t="s">
        <v>779</v>
      </c>
      <c r="R23" s="109" t="s">
        <v>780</v>
      </c>
      <c r="T23" s="134"/>
      <c r="U23" s="135" t="s">
        <v>781</v>
      </c>
      <c r="W23" s="140" t="s">
        <v>782</v>
      </c>
      <c r="X23" s="141" t="s">
        <v>783</v>
      </c>
      <c r="Y23" s="142" t="s">
        <v>784</v>
      </c>
      <c r="Z23" s="143" t="s">
        <v>785</v>
      </c>
      <c r="AB23" s="144" t="s">
        <v>786</v>
      </c>
      <c r="AC23" s="145" t="s">
        <v>344</v>
      </c>
      <c r="AD23" s="146" t="s">
        <v>345</v>
      </c>
      <c r="AF23" s="134"/>
      <c r="AG23" s="135" t="s">
        <v>787</v>
      </c>
      <c r="AI23" s="134"/>
      <c r="AJ23" s="135" t="s">
        <v>788</v>
      </c>
      <c r="AL23" s="152"/>
      <c r="AM23" s="153" t="s">
        <v>789</v>
      </c>
      <c r="AN23" s="154" t="s">
        <v>790</v>
      </c>
      <c r="AO23" s="157" t="s">
        <v>791</v>
      </c>
      <c r="AP23" s="156" t="s">
        <v>188</v>
      </c>
      <c r="AR23" s="128" t="s">
        <v>491</v>
      </c>
      <c r="AS23" s="159" t="s">
        <v>792</v>
      </c>
      <c r="AT23" s="160" t="s">
        <v>793</v>
      </c>
      <c r="AV23" s="120" t="s">
        <v>794</v>
      </c>
      <c r="AW23" s="131" t="s">
        <v>795</v>
      </c>
      <c r="AX23" s="132" t="s">
        <v>796</v>
      </c>
      <c r="AY23" s="133"/>
      <c r="BF23" s="114" t="s">
        <v>797</v>
      </c>
    </row>
    <row r="24" spans="2:58" ht="36" customHeight="1">
      <c r="B24" s="164">
        <v>381</v>
      </c>
      <c r="C24" s="165" t="s">
        <v>798</v>
      </c>
      <c r="D24" s="166" t="s">
        <v>363</v>
      </c>
      <c r="F24" s="172" t="s">
        <v>799</v>
      </c>
      <c r="G24" s="173" t="s">
        <v>800</v>
      </c>
      <c r="H24" s="174" t="s">
        <v>801</v>
      </c>
      <c r="J24" s="110" t="s">
        <v>802</v>
      </c>
      <c r="K24" s="111" t="s">
        <v>803</v>
      </c>
      <c r="M24" s="110" t="s">
        <v>804</v>
      </c>
      <c r="N24" s="111" t="s">
        <v>805</v>
      </c>
      <c r="P24" s="114" t="s">
        <v>334</v>
      </c>
      <c r="Q24" s="115" t="s">
        <v>806</v>
      </c>
      <c r="R24" s="109" t="s">
        <v>807</v>
      </c>
      <c r="T24" s="110" t="s">
        <v>808</v>
      </c>
      <c r="U24" s="111" t="s">
        <v>809</v>
      </c>
      <c r="W24" s="140" t="s">
        <v>810</v>
      </c>
      <c r="X24" s="141" t="s">
        <v>811</v>
      </c>
      <c r="Y24" s="142" t="s">
        <v>812</v>
      </c>
      <c r="Z24" s="143" t="s">
        <v>813</v>
      </c>
      <c r="AB24" s="144" t="s">
        <v>814</v>
      </c>
      <c r="AC24" s="145" t="s">
        <v>344</v>
      </c>
      <c r="AD24" s="146" t="s">
        <v>345</v>
      </c>
      <c r="AF24" s="110" t="s">
        <v>815</v>
      </c>
      <c r="AG24" s="111" t="s">
        <v>816</v>
      </c>
      <c r="AI24" s="110" t="s">
        <v>817</v>
      </c>
      <c r="AJ24" s="111" t="s">
        <v>818</v>
      </c>
      <c r="AL24" s="152"/>
      <c r="AM24" s="153" t="s">
        <v>819</v>
      </c>
      <c r="AN24" s="154" t="s">
        <v>820</v>
      </c>
      <c r="AO24" s="157" t="s">
        <v>821</v>
      </c>
      <c r="AP24" s="156" t="s">
        <v>188</v>
      </c>
      <c r="AR24" s="128" t="s">
        <v>491</v>
      </c>
      <c r="AS24" s="159" t="s">
        <v>822</v>
      </c>
      <c r="AT24" s="160" t="s">
        <v>823</v>
      </c>
      <c r="AV24" s="120" t="s">
        <v>824</v>
      </c>
      <c r="AW24" s="131" t="s">
        <v>825</v>
      </c>
      <c r="AX24" s="132" t="s">
        <v>826</v>
      </c>
      <c r="AY24" s="133"/>
      <c r="BF24" s="114" t="s">
        <v>827</v>
      </c>
    </row>
    <row r="25" spans="2:58" ht="36" customHeight="1">
      <c r="B25" s="107">
        <v>383</v>
      </c>
      <c r="C25" s="108" t="s">
        <v>828</v>
      </c>
      <c r="D25" s="109" t="s">
        <v>327</v>
      </c>
      <c r="F25" s="112"/>
      <c r="G25" s="137" t="s">
        <v>829</v>
      </c>
      <c r="H25" s="175"/>
      <c r="J25" s="134"/>
      <c r="K25" s="135" t="s">
        <v>830</v>
      </c>
      <c r="M25" s="134"/>
      <c r="N25" s="135" t="s">
        <v>831</v>
      </c>
      <c r="P25" s="114" t="s">
        <v>334</v>
      </c>
      <c r="Q25" s="115" t="s">
        <v>832</v>
      </c>
      <c r="R25" s="109" t="s">
        <v>833</v>
      </c>
      <c r="T25" s="134"/>
      <c r="U25" s="135" t="s">
        <v>834</v>
      </c>
      <c r="W25" s="140" t="s">
        <v>835</v>
      </c>
      <c r="X25" s="141" t="s">
        <v>836</v>
      </c>
      <c r="Y25" s="142" t="s">
        <v>837</v>
      </c>
      <c r="Z25" s="143" t="s">
        <v>838</v>
      </c>
      <c r="AB25" s="144" t="s">
        <v>839</v>
      </c>
      <c r="AC25" s="145" t="s">
        <v>344</v>
      </c>
      <c r="AD25" s="146" t="s">
        <v>345</v>
      </c>
      <c r="AF25" s="134"/>
      <c r="AG25" s="135" t="s">
        <v>840</v>
      </c>
      <c r="AI25" s="134"/>
      <c r="AJ25" s="135" t="s">
        <v>841</v>
      </c>
      <c r="AL25" s="152"/>
      <c r="AM25" s="153" t="s">
        <v>842</v>
      </c>
      <c r="AN25" s="154" t="s">
        <v>843</v>
      </c>
      <c r="AO25" s="157" t="s">
        <v>844</v>
      </c>
      <c r="AP25" s="156" t="s">
        <v>188</v>
      </c>
      <c r="AR25" s="128" t="s">
        <v>491</v>
      </c>
      <c r="AS25" s="159" t="s">
        <v>845</v>
      </c>
      <c r="AT25" s="160" t="s">
        <v>846</v>
      </c>
      <c r="AV25" s="120" t="s">
        <v>847</v>
      </c>
      <c r="AW25" s="131" t="s">
        <v>848</v>
      </c>
      <c r="AX25" s="132" t="s">
        <v>849</v>
      </c>
      <c r="AY25" s="133"/>
      <c r="BF25" s="114" t="s">
        <v>850</v>
      </c>
    </row>
    <row r="26" spans="2:58" ht="36" customHeight="1">
      <c r="B26" s="164">
        <v>384</v>
      </c>
      <c r="C26" s="165" t="s">
        <v>851</v>
      </c>
      <c r="D26" s="166" t="s">
        <v>327</v>
      </c>
      <c r="F26" s="110" t="s">
        <v>852</v>
      </c>
      <c r="G26" s="111" t="s">
        <v>853</v>
      </c>
      <c r="H26" s="69"/>
      <c r="J26" s="110" t="s">
        <v>854</v>
      </c>
      <c r="K26" s="111" t="s">
        <v>855</v>
      </c>
      <c r="M26" s="110" t="s">
        <v>856</v>
      </c>
      <c r="N26" s="111" t="s">
        <v>857</v>
      </c>
      <c r="P26" s="114" t="s">
        <v>334</v>
      </c>
      <c r="Q26" s="115" t="s">
        <v>858</v>
      </c>
      <c r="R26" s="109" t="s">
        <v>859</v>
      </c>
      <c r="T26" s="110" t="s">
        <v>860</v>
      </c>
      <c r="U26" s="111" t="s">
        <v>861</v>
      </c>
      <c r="W26" s="140" t="s">
        <v>862</v>
      </c>
      <c r="X26" s="141" t="s">
        <v>863</v>
      </c>
      <c r="Y26" s="142" t="s">
        <v>864</v>
      </c>
      <c r="Z26" s="143" t="s">
        <v>865</v>
      </c>
      <c r="AB26" s="144" t="s">
        <v>866</v>
      </c>
      <c r="AC26" s="145" t="s">
        <v>344</v>
      </c>
      <c r="AD26" s="146" t="s">
        <v>345</v>
      </c>
      <c r="AF26" s="110" t="s">
        <v>867</v>
      </c>
      <c r="AG26" s="111" t="s">
        <v>868</v>
      </c>
      <c r="AI26" s="110" t="s">
        <v>869</v>
      </c>
      <c r="AJ26" s="111" t="s">
        <v>870</v>
      </c>
      <c r="AL26" s="152"/>
      <c r="AM26" s="153" t="s">
        <v>871</v>
      </c>
      <c r="AN26" s="154" t="s">
        <v>872</v>
      </c>
      <c r="AO26" s="157" t="s">
        <v>873</v>
      </c>
      <c r="AP26" s="156" t="s">
        <v>188</v>
      </c>
      <c r="AR26" s="128" t="s">
        <v>491</v>
      </c>
      <c r="AS26" s="159" t="s">
        <v>874</v>
      </c>
      <c r="AT26" s="160" t="s">
        <v>875</v>
      </c>
      <c r="AV26" s="120" t="s">
        <v>876</v>
      </c>
      <c r="AW26" s="131" t="s">
        <v>877</v>
      </c>
      <c r="AX26" s="132" t="s">
        <v>878</v>
      </c>
      <c r="AY26" s="133"/>
      <c r="BF26" s="114" t="s">
        <v>879</v>
      </c>
    </row>
    <row r="27" spans="2:58" ht="36" customHeight="1">
      <c r="B27" s="107">
        <v>385</v>
      </c>
      <c r="C27" s="108" t="s">
        <v>880</v>
      </c>
      <c r="D27" s="109" t="s">
        <v>327</v>
      </c>
      <c r="F27" s="134"/>
      <c r="G27" s="135" t="s">
        <v>881</v>
      </c>
      <c r="H27" s="136"/>
      <c r="J27" s="134"/>
      <c r="K27" s="135" t="s">
        <v>882</v>
      </c>
      <c r="M27" s="134"/>
      <c r="N27" s="135" t="s">
        <v>883</v>
      </c>
      <c r="P27" s="114" t="s">
        <v>334</v>
      </c>
      <c r="Q27" s="115" t="s">
        <v>884</v>
      </c>
      <c r="R27" s="109" t="s">
        <v>885</v>
      </c>
      <c r="T27" s="134"/>
      <c r="U27" s="135" t="s">
        <v>886</v>
      </c>
      <c r="W27" s="140" t="s">
        <v>887</v>
      </c>
      <c r="X27" s="141" t="s">
        <v>888</v>
      </c>
      <c r="Y27" s="142" t="s">
        <v>889</v>
      </c>
      <c r="Z27" s="143" t="s">
        <v>890</v>
      </c>
      <c r="AB27" s="120" t="s">
        <v>891</v>
      </c>
      <c r="AC27" s="121" t="s">
        <v>344</v>
      </c>
      <c r="AD27" s="122" t="s">
        <v>345</v>
      </c>
      <c r="AF27" s="134"/>
      <c r="AG27" s="135" t="s">
        <v>892</v>
      </c>
      <c r="AI27" s="134"/>
      <c r="AJ27" s="135" t="s">
        <v>893</v>
      </c>
      <c r="AL27" s="152"/>
      <c r="AM27" s="153" t="s">
        <v>894</v>
      </c>
      <c r="AN27" s="154" t="s">
        <v>895</v>
      </c>
      <c r="AO27" s="157" t="s">
        <v>896</v>
      </c>
      <c r="AP27" s="156" t="s">
        <v>188</v>
      </c>
      <c r="AR27" s="128" t="s">
        <v>491</v>
      </c>
      <c r="AS27" s="159" t="s">
        <v>897</v>
      </c>
      <c r="AT27" s="160" t="s">
        <v>898</v>
      </c>
      <c r="AV27" s="120" t="s">
        <v>899</v>
      </c>
      <c r="AW27" s="131" t="s">
        <v>900</v>
      </c>
      <c r="AX27" s="132" t="s">
        <v>901</v>
      </c>
      <c r="AY27" s="133"/>
      <c r="BF27" s="176"/>
    </row>
    <row r="28" spans="2:58" ht="36" customHeight="1">
      <c r="B28" s="164">
        <v>386</v>
      </c>
      <c r="C28" s="165" t="s">
        <v>902</v>
      </c>
      <c r="D28" s="166" t="s">
        <v>327</v>
      </c>
      <c r="F28" s="110" t="s">
        <v>903</v>
      </c>
      <c r="G28" s="111" t="s">
        <v>904</v>
      </c>
      <c r="H28" s="69"/>
      <c r="J28" s="110" t="s">
        <v>905</v>
      </c>
      <c r="K28" s="111" t="s">
        <v>906</v>
      </c>
      <c r="M28" s="110" t="s">
        <v>907</v>
      </c>
      <c r="N28" s="111" t="s">
        <v>908</v>
      </c>
      <c r="P28" s="114" t="s">
        <v>334</v>
      </c>
      <c r="Q28" s="115" t="s">
        <v>909</v>
      </c>
      <c r="R28" s="109" t="s">
        <v>910</v>
      </c>
      <c r="T28" s="110" t="s">
        <v>911</v>
      </c>
      <c r="U28" s="111" t="s">
        <v>912</v>
      </c>
      <c r="W28" s="140" t="s">
        <v>913</v>
      </c>
      <c r="X28" s="141" t="s">
        <v>914</v>
      </c>
      <c r="Y28" s="142" t="s">
        <v>915</v>
      </c>
      <c r="Z28" s="143" t="s">
        <v>916</v>
      </c>
      <c r="AB28" s="120" t="s">
        <v>917</v>
      </c>
      <c r="AC28" s="121" t="s">
        <v>344</v>
      </c>
      <c r="AD28" s="122" t="s">
        <v>345</v>
      </c>
      <c r="AF28" s="110" t="s">
        <v>918</v>
      </c>
      <c r="AG28" s="111" t="s">
        <v>919</v>
      </c>
      <c r="AI28" s="110" t="s">
        <v>401</v>
      </c>
      <c r="AJ28" s="111" t="s">
        <v>920</v>
      </c>
      <c r="AL28" s="152" t="s">
        <v>921</v>
      </c>
      <c r="AM28" s="153" t="s">
        <v>922</v>
      </c>
      <c r="AN28" s="154" t="s">
        <v>923</v>
      </c>
      <c r="AO28" s="157"/>
      <c r="AP28" s="156" t="s">
        <v>188</v>
      </c>
      <c r="AR28" s="128" t="s">
        <v>491</v>
      </c>
      <c r="AS28" s="159" t="s">
        <v>924</v>
      </c>
      <c r="AT28" s="160" t="s">
        <v>925</v>
      </c>
      <c r="AV28" s="120" t="s">
        <v>926</v>
      </c>
      <c r="AW28" s="131" t="s">
        <v>927</v>
      </c>
      <c r="AX28" s="132" t="s">
        <v>928</v>
      </c>
      <c r="AY28" s="133"/>
      <c r="BF28" s="176"/>
    </row>
    <row r="29" spans="2:58" ht="36" customHeight="1">
      <c r="B29" s="107">
        <v>387</v>
      </c>
      <c r="C29" s="108" t="s">
        <v>929</v>
      </c>
      <c r="D29" s="109" t="s">
        <v>327</v>
      </c>
      <c r="F29" s="134"/>
      <c r="G29" s="135" t="s">
        <v>930</v>
      </c>
      <c r="H29" s="136"/>
      <c r="J29" s="134"/>
      <c r="K29" s="135" t="s">
        <v>931</v>
      </c>
      <c r="M29" s="134"/>
      <c r="N29" s="135" t="s">
        <v>932</v>
      </c>
      <c r="P29" s="114" t="s">
        <v>334</v>
      </c>
      <c r="Q29" s="115" t="s">
        <v>933</v>
      </c>
      <c r="R29" s="109" t="s">
        <v>934</v>
      </c>
      <c r="T29" s="134"/>
      <c r="U29" s="135" t="s">
        <v>935</v>
      </c>
      <c r="W29" s="140" t="s">
        <v>936</v>
      </c>
      <c r="X29" s="141" t="s">
        <v>937</v>
      </c>
      <c r="Y29" s="142" t="s">
        <v>938</v>
      </c>
      <c r="Z29" s="143" t="s">
        <v>939</v>
      </c>
      <c r="AB29" s="120" t="s">
        <v>940</v>
      </c>
      <c r="AC29" s="121" t="s">
        <v>344</v>
      </c>
      <c r="AD29" s="122" t="s">
        <v>345</v>
      </c>
      <c r="AF29" s="134"/>
      <c r="AG29" s="135" t="s">
        <v>941</v>
      </c>
      <c r="AI29" s="134"/>
      <c r="AJ29" s="135" t="s">
        <v>942</v>
      </c>
      <c r="AL29" s="152"/>
      <c r="AM29" s="153" t="s">
        <v>943</v>
      </c>
      <c r="AN29" s="154" t="s">
        <v>944</v>
      </c>
      <c r="AO29" s="157" t="s">
        <v>945</v>
      </c>
      <c r="AP29" s="156" t="s">
        <v>188</v>
      </c>
      <c r="AR29" s="128" t="s">
        <v>491</v>
      </c>
      <c r="AS29" s="159" t="s">
        <v>946</v>
      </c>
      <c r="AT29" s="160" t="s">
        <v>947</v>
      </c>
      <c r="AV29" s="120" t="s">
        <v>948</v>
      </c>
      <c r="AW29" s="131" t="s">
        <v>949</v>
      </c>
      <c r="AX29" s="132" t="s">
        <v>950</v>
      </c>
      <c r="AY29" s="133"/>
      <c r="BF29" s="177"/>
    </row>
    <row r="30" spans="2:58" ht="36" customHeight="1">
      <c r="B30" s="107">
        <v>388</v>
      </c>
      <c r="C30" s="108" t="s">
        <v>951</v>
      </c>
      <c r="D30" s="109" t="s">
        <v>327</v>
      </c>
      <c r="F30" s="110" t="s">
        <v>952</v>
      </c>
      <c r="G30" s="111" t="s">
        <v>953</v>
      </c>
      <c r="H30" s="69"/>
      <c r="J30" s="110" t="s">
        <v>954</v>
      </c>
      <c r="K30" s="111" t="s">
        <v>955</v>
      </c>
      <c r="M30" s="110" t="s">
        <v>956</v>
      </c>
      <c r="N30" s="111" t="s">
        <v>957</v>
      </c>
      <c r="P30" s="114" t="s">
        <v>334</v>
      </c>
      <c r="Q30" s="115" t="s">
        <v>958</v>
      </c>
      <c r="R30" s="109" t="s">
        <v>959</v>
      </c>
      <c r="T30" s="110" t="s">
        <v>960</v>
      </c>
      <c r="U30" s="111" t="s">
        <v>961</v>
      </c>
      <c r="W30" s="140" t="s">
        <v>962</v>
      </c>
      <c r="X30" s="141" t="s">
        <v>963</v>
      </c>
      <c r="Y30" s="142" t="s">
        <v>964</v>
      </c>
      <c r="Z30" s="143" t="s">
        <v>965</v>
      </c>
      <c r="AB30" s="120" t="s">
        <v>966</v>
      </c>
      <c r="AC30" s="121" t="s">
        <v>344</v>
      </c>
      <c r="AD30" s="122" t="s">
        <v>345</v>
      </c>
      <c r="AF30" s="110" t="s">
        <v>967</v>
      </c>
      <c r="AG30" s="111" t="s">
        <v>968</v>
      </c>
      <c r="AI30" s="110" t="s">
        <v>633</v>
      </c>
      <c r="AJ30" s="111" t="s">
        <v>969</v>
      </c>
      <c r="AL30" s="152"/>
      <c r="AM30" s="153" t="s">
        <v>970</v>
      </c>
      <c r="AN30" s="154" t="s">
        <v>971</v>
      </c>
      <c r="AO30" s="157" t="s">
        <v>972</v>
      </c>
      <c r="AP30" s="156" t="s">
        <v>188</v>
      </c>
      <c r="AR30" s="128" t="s">
        <v>491</v>
      </c>
      <c r="AS30" s="159" t="s">
        <v>973</v>
      </c>
      <c r="AT30" s="160" t="s">
        <v>974</v>
      </c>
      <c r="AV30" s="120" t="s">
        <v>975</v>
      </c>
      <c r="AW30" s="131" t="s">
        <v>976</v>
      </c>
      <c r="AX30" s="132" t="s">
        <v>977</v>
      </c>
      <c r="AY30" s="133"/>
    </row>
    <row r="31" spans="2:58" ht="36" customHeight="1">
      <c r="B31" s="164">
        <v>389</v>
      </c>
      <c r="C31" s="165" t="s">
        <v>978</v>
      </c>
      <c r="D31" s="166" t="s">
        <v>327</v>
      </c>
      <c r="F31" s="134"/>
      <c r="G31" s="135" t="s">
        <v>979</v>
      </c>
      <c r="H31" s="136"/>
      <c r="J31" s="134"/>
      <c r="K31" s="135" t="s">
        <v>980</v>
      </c>
      <c r="M31" s="134"/>
      <c r="N31" s="135" t="s">
        <v>981</v>
      </c>
      <c r="P31" s="114" t="s">
        <v>334</v>
      </c>
      <c r="Q31" s="115" t="s">
        <v>982</v>
      </c>
      <c r="R31" s="109" t="s">
        <v>983</v>
      </c>
      <c r="T31" s="134"/>
      <c r="U31" s="135" t="s">
        <v>984</v>
      </c>
      <c r="W31" s="140" t="s">
        <v>985</v>
      </c>
      <c r="X31" s="141" t="s">
        <v>986</v>
      </c>
      <c r="Y31" s="142" t="s">
        <v>987</v>
      </c>
      <c r="Z31" s="143" t="s">
        <v>988</v>
      </c>
      <c r="AB31" s="144" t="s">
        <v>989</v>
      </c>
      <c r="AC31" s="145" t="s">
        <v>344</v>
      </c>
      <c r="AD31" s="146" t="s">
        <v>345</v>
      </c>
      <c r="AF31" s="134"/>
      <c r="AG31" s="135" t="s">
        <v>990</v>
      </c>
      <c r="AI31" s="134"/>
      <c r="AJ31" s="135" t="s">
        <v>991</v>
      </c>
      <c r="AL31" s="152"/>
      <c r="AM31" s="153" t="s">
        <v>992</v>
      </c>
      <c r="AN31" s="154" t="s">
        <v>993</v>
      </c>
      <c r="AO31" s="157" t="s">
        <v>994</v>
      </c>
      <c r="AP31" s="156" t="s">
        <v>188</v>
      </c>
      <c r="AR31" s="128" t="s">
        <v>491</v>
      </c>
      <c r="AS31" s="159" t="s">
        <v>995</v>
      </c>
      <c r="AT31" s="160" t="s">
        <v>996</v>
      </c>
      <c r="AV31" s="120" t="s">
        <v>997</v>
      </c>
      <c r="AW31" s="131" t="s">
        <v>998</v>
      </c>
      <c r="AX31" s="132" t="s">
        <v>999</v>
      </c>
      <c r="AY31" s="133"/>
      <c r="BF31" s="176"/>
    </row>
    <row r="32" spans="2:58" ht="36" customHeight="1">
      <c r="B32" s="107">
        <v>390</v>
      </c>
      <c r="C32" s="108" t="s">
        <v>1000</v>
      </c>
      <c r="D32" s="109" t="s">
        <v>327</v>
      </c>
      <c r="F32" s="110" t="s">
        <v>1001</v>
      </c>
      <c r="G32" s="111" t="s">
        <v>1002</v>
      </c>
      <c r="H32" s="69"/>
      <c r="J32" s="110" t="s">
        <v>1003</v>
      </c>
      <c r="K32" s="111" t="s">
        <v>1004</v>
      </c>
      <c r="M32" s="110" t="s">
        <v>1005</v>
      </c>
      <c r="N32" s="111" t="s">
        <v>1006</v>
      </c>
      <c r="P32" s="114" t="s">
        <v>334</v>
      </c>
      <c r="Q32" s="115" t="s">
        <v>1007</v>
      </c>
      <c r="R32" s="109" t="s">
        <v>1008</v>
      </c>
      <c r="T32" s="110" t="s">
        <v>1009</v>
      </c>
      <c r="U32" s="111" t="s">
        <v>1010</v>
      </c>
      <c r="W32" s="140" t="s">
        <v>1011</v>
      </c>
      <c r="X32" s="141" t="s">
        <v>1012</v>
      </c>
      <c r="Y32" s="142" t="s">
        <v>1013</v>
      </c>
      <c r="Z32" s="143" t="s">
        <v>1014</v>
      </c>
      <c r="AB32" s="144" t="s">
        <v>1015</v>
      </c>
      <c r="AC32" s="145" t="s">
        <v>344</v>
      </c>
      <c r="AD32" s="146" t="s">
        <v>345</v>
      </c>
      <c r="AF32" s="110" t="s">
        <v>1016</v>
      </c>
      <c r="AG32" s="111" t="s">
        <v>1017</v>
      </c>
      <c r="AI32" s="110" t="s">
        <v>354</v>
      </c>
      <c r="AJ32" s="111" t="s">
        <v>1018</v>
      </c>
      <c r="AL32" s="152"/>
      <c r="AM32" s="153" t="s">
        <v>1019</v>
      </c>
      <c r="AN32" s="154" t="s">
        <v>1020</v>
      </c>
      <c r="AO32" s="157" t="s">
        <v>1021</v>
      </c>
      <c r="AP32" s="156" t="s">
        <v>188</v>
      </c>
      <c r="AR32" s="128" t="s">
        <v>491</v>
      </c>
      <c r="AS32" s="159" t="s">
        <v>1022</v>
      </c>
      <c r="AT32" s="160" t="s">
        <v>1023</v>
      </c>
      <c r="AV32" s="120" t="s">
        <v>1024</v>
      </c>
      <c r="AW32" s="131" t="s">
        <v>1025</v>
      </c>
      <c r="AX32" s="132" t="s">
        <v>1026</v>
      </c>
      <c r="AY32" s="133"/>
      <c r="BF32" s="176"/>
    </row>
    <row r="33" spans="2:58" ht="36" customHeight="1">
      <c r="B33" s="107">
        <v>393</v>
      </c>
      <c r="C33" s="108" t="s">
        <v>1027</v>
      </c>
      <c r="D33" s="109" t="s">
        <v>327</v>
      </c>
      <c r="F33" s="134"/>
      <c r="G33" s="135" t="s">
        <v>1028</v>
      </c>
      <c r="H33" s="136"/>
      <c r="J33" s="134"/>
      <c r="K33" s="135" t="s">
        <v>1029</v>
      </c>
      <c r="M33" s="134"/>
      <c r="N33" s="135" t="s">
        <v>1030</v>
      </c>
      <c r="P33" s="114" t="s">
        <v>334</v>
      </c>
      <c r="Q33" s="138" t="s">
        <v>1031</v>
      </c>
      <c r="R33" s="139" t="s">
        <v>1032</v>
      </c>
      <c r="T33" s="134"/>
      <c r="U33" s="135" t="s">
        <v>1033</v>
      </c>
      <c r="W33" s="140" t="s">
        <v>1034</v>
      </c>
      <c r="X33" s="141" t="s">
        <v>1035</v>
      </c>
      <c r="Y33" s="142" t="s">
        <v>1036</v>
      </c>
      <c r="Z33" s="143" t="s">
        <v>1037</v>
      </c>
      <c r="AB33" s="120" t="s">
        <v>1038</v>
      </c>
      <c r="AC33" s="121" t="s">
        <v>344</v>
      </c>
      <c r="AD33" s="122" t="s">
        <v>345</v>
      </c>
      <c r="AF33" s="134"/>
      <c r="AG33" s="135" t="s">
        <v>1039</v>
      </c>
      <c r="AI33" s="134"/>
      <c r="AJ33" s="135" t="s">
        <v>1040</v>
      </c>
      <c r="AL33" s="152"/>
      <c r="AM33" s="153" t="s">
        <v>1041</v>
      </c>
      <c r="AN33" s="154" t="s">
        <v>1042</v>
      </c>
      <c r="AO33" s="157" t="s">
        <v>1043</v>
      </c>
      <c r="AP33" s="156" t="s">
        <v>188</v>
      </c>
      <c r="AR33" s="128" t="s">
        <v>491</v>
      </c>
      <c r="AS33" s="159" t="s">
        <v>1044</v>
      </c>
      <c r="AT33" s="160" t="s">
        <v>1045</v>
      </c>
      <c r="AV33" s="120" t="s">
        <v>1046</v>
      </c>
      <c r="AW33" s="131" t="s">
        <v>1047</v>
      </c>
      <c r="AX33" s="132" t="s">
        <v>1048</v>
      </c>
      <c r="AY33" s="133"/>
      <c r="BF33" s="177"/>
    </row>
    <row r="34" spans="2:58" ht="36" customHeight="1">
      <c r="B34" s="107">
        <v>394</v>
      </c>
      <c r="C34" s="108" t="s">
        <v>1049</v>
      </c>
      <c r="D34" s="109" t="s">
        <v>327</v>
      </c>
      <c r="F34" s="110" t="s">
        <v>1050</v>
      </c>
      <c r="G34" s="111" t="s">
        <v>1051</v>
      </c>
      <c r="H34" s="69"/>
      <c r="J34" s="110" t="s">
        <v>1052</v>
      </c>
      <c r="K34" s="111" t="s">
        <v>1053</v>
      </c>
      <c r="M34" s="110" t="s">
        <v>1054</v>
      </c>
      <c r="N34" s="111" t="s">
        <v>1055</v>
      </c>
      <c r="P34" s="114" t="s">
        <v>334</v>
      </c>
      <c r="Q34" s="115" t="s">
        <v>1056</v>
      </c>
      <c r="R34" s="109" t="s">
        <v>1057</v>
      </c>
      <c r="T34" s="110" t="s">
        <v>1058</v>
      </c>
      <c r="U34" s="111" t="s">
        <v>1059</v>
      </c>
      <c r="W34" s="140" t="s">
        <v>1060</v>
      </c>
      <c r="X34" s="141" t="s">
        <v>1061</v>
      </c>
      <c r="Y34" s="142" t="s">
        <v>1062</v>
      </c>
      <c r="Z34" s="143" t="s">
        <v>1063</v>
      </c>
      <c r="AB34" s="120" t="s">
        <v>1064</v>
      </c>
      <c r="AC34" s="121" t="s">
        <v>344</v>
      </c>
      <c r="AD34" s="122" t="s">
        <v>345</v>
      </c>
      <c r="AF34" s="110" t="s">
        <v>1065</v>
      </c>
      <c r="AG34" s="111" t="s">
        <v>1066</v>
      </c>
      <c r="AI34" s="110" t="s">
        <v>510</v>
      </c>
      <c r="AJ34" s="111" t="s">
        <v>1067</v>
      </c>
      <c r="AL34" s="152"/>
      <c r="AM34" s="153" t="s">
        <v>1068</v>
      </c>
      <c r="AN34" s="154" t="s">
        <v>1069</v>
      </c>
      <c r="AO34" s="157" t="s">
        <v>1070</v>
      </c>
      <c r="AP34" s="156" t="s">
        <v>188</v>
      </c>
      <c r="AR34" s="128" t="s">
        <v>491</v>
      </c>
      <c r="AS34" s="159" t="s">
        <v>1071</v>
      </c>
      <c r="AT34" s="160" t="s">
        <v>1072</v>
      </c>
      <c r="AV34" s="120" t="s">
        <v>1073</v>
      </c>
      <c r="AW34" s="131" t="s">
        <v>1074</v>
      </c>
      <c r="AX34" s="132" t="s">
        <v>1075</v>
      </c>
      <c r="AY34" s="133"/>
    </row>
    <row r="35" spans="2:58" ht="36" customHeight="1">
      <c r="B35" s="107">
        <v>395</v>
      </c>
      <c r="C35" s="108" t="s">
        <v>1076</v>
      </c>
      <c r="D35" s="109" t="s">
        <v>327</v>
      </c>
      <c r="F35" s="134"/>
      <c r="G35" s="135" t="s">
        <v>1077</v>
      </c>
      <c r="H35" s="136"/>
      <c r="J35" s="134"/>
      <c r="K35" s="135" t="s">
        <v>1078</v>
      </c>
      <c r="M35" s="134"/>
      <c r="N35" s="135" t="s">
        <v>1079</v>
      </c>
      <c r="P35" s="114" t="s">
        <v>334</v>
      </c>
      <c r="Q35" s="138" t="s">
        <v>1080</v>
      </c>
      <c r="R35" s="139" t="s">
        <v>1081</v>
      </c>
      <c r="T35" s="134"/>
      <c r="U35" s="135" t="s">
        <v>1082</v>
      </c>
      <c r="W35" s="140" t="s">
        <v>1083</v>
      </c>
      <c r="X35" s="141" t="s">
        <v>1084</v>
      </c>
      <c r="Y35" s="142" t="s">
        <v>1085</v>
      </c>
      <c r="Z35" s="143" t="s">
        <v>1086</v>
      </c>
      <c r="AB35" s="120" t="s">
        <v>1087</v>
      </c>
      <c r="AC35" s="121" t="s">
        <v>344</v>
      </c>
      <c r="AD35" s="122" t="s">
        <v>345</v>
      </c>
      <c r="AF35" s="134"/>
      <c r="AG35" s="135" t="s">
        <v>1088</v>
      </c>
      <c r="AI35" s="134"/>
      <c r="AJ35" s="135" t="s">
        <v>1089</v>
      </c>
      <c r="AL35" s="152"/>
      <c r="AM35" s="153" t="s">
        <v>1090</v>
      </c>
      <c r="AN35" s="154" t="s">
        <v>1091</v>
      </c>
      <c r="AO35" s="157" t="s">
        <v>1092</v>
      </c>
      <c r="AP35" s="156" t="s">
        <v>188</v>
      </c>
      <c r="AR35" s="128" t="s">
        <v>491</v>
      </c>
      <c r="AS35" s="159" t="s">
        <v>1093</v>
      </c>
      <c r="AT35" s="160" t="s">
        <v>1094</v>
      </c>
      <c r="AV35" s="120" t="s">
        <v>1095</v>
      </c>
      <c r="AW35" s="131" t="s">
        <v>1096</v>
      </c>
      <c r="AX35" s="132" t="s">
        <v>1097</v>
      </c>
      <c r="AY35" s="133"/>
      <c r="BF35" s="176"/>
    </row>
    <row r="36" spans="2:58" ht="36" customHeight="1">
      <c r="B36" s="107">
        <v>396</v>
      </c>
      <c r="C36" s="108" t="s">
        <v>1098</v>
      </c>
      <c r="D36" s="109" t="s">
        <v>363</v>
      </c>
      <c r="F36" s="110" t="s">
        <v>1099</v>
      </c>
      <c r="G36" s="111" t="s">
        <v>1100</v>
      </c>
      <c r="H36" s="69"/>
      <c r="J36" s="110" t="s">
        <v>1101</v>
      </c>
      <c r="K36" s="111" t="s">
        <v>1102</v>
      </c>
      <c r="M36" s="110" t="s">
        <v>1103</v>
      </c>
      <c r="N36" s="111" t="s">
        <v>1104</v>
      </c>
      <c r="P36" s="114" t="s">
        <v>334</v>
      </c>
      <c r="Q36" s="115" t="s">
        <v>1105</v>
      </c>
      <c r="R36" s="109" t="s">
        <v>1106</v>
      </c>
      <c r="T36" s="110" t="s">
        <v>1107</v>
      </c>
      <c r="U36" s="111" t="s">
        <v>1108</v>
      </c>
      <c r="W36" s="140" t="s">
        <v>1109</v>
      </c>
      <c r="X36" s="141" t="s">
        <v>1110</v>
      </c>
      <c r="Y36" s="142" t="s">
        <v>1111</v>
      </c>
      <c r="Z36" s="143" t="s">
        <v>1112</v>
      </c>
      <c r="AB36" s="120" t="s">
        <v>1113</v>
      </c>
      <c r="AC36" s="121" t="s">
        <v>344</v>
      </c>
      <c r="AD36" s="122" t="s">
        <v>345</v>
      </c>
      <c r="AF36" s="110" t="s">
        <v>1114</v>
      </c>
      <c r="AG36" s="111" t="s">
        <v>1115</v>
      </c>
      <c r="AI36" s="110" t="s">
        <v>1116</v>
      </c>
      <c r="AJ36" s="111" t="s">
        <v>1117</v>
      </c>
      <c r="AL36" s="152"/>
      <c r="AM36" s="153" t="s">
        <v>1118</v>
      </c>
      <c r="AN36" s="154" t="s">
        <v>1119</v>
      </c>
      <c r="AO36" s="157" t="s">
        <v>1120</v>
      </c>
      <c r="AP36" s="156" t="s">
        <v>188</v>
      </c>
      <c r="AR36" s="128" t="s">
        <v>491</v>
      </c>
      <c r="AS36" s="159" t="s">
        <v>1121</v>
      </c>
      <c r="AT36" s="160" t="s">
        <v>1122</v>
      </c>
      <c r="AV36" s="120" t="s">
        <v>1123</v>
      </c>
      <c r="AW36" s="131" t="s">
        <v>1124</v>
      </c>
      <c r="AX36" s="132" t="s">
        <v>1125</v>
      </c>
      <c r="AY36" s="133"/>
      <c r="BF36" s="177"/>
    </row>
    <row r="37" spans="2:58" ht="36" customHeight="1">
      <c r="B37" s="107">
        <v>420</v>
      </c>
      <c r="C37" s="108" t="s">
        <v>1126</v>
      </c>
      <c r="D37" s="109" t="s">
        <v>363</v>
      </c>
      <c r="F37" s="134"/>
      <c r="G37" s="135" t="s">
        <v>1127</v>
      </c>
      <c r="H37" s="136"/>
      <c r="J37" s="134"/>
      <c r="K37" s="135" t="s">
        <v>1128</v>
      </c>
      <c r="M37" s="134"/>
      <c r="N37" s="135" t="s">
        <v>1129</v>
      </c>
      <c r="P37" s="114" t="s">
        <v>334</v>
      </c>
      <c r="Q37" s="115" t="s">
        <v>1130</v>
      </c>
      <c r="R37" s="109" t="s">
        <v>1131</v>
      </c>
      <c r="T37" s="134"/>
      <c r="U37" s="135" t="s">
        <v>1132</v>
      </c>
      <c r="W37" s="140" t="s">
        <v>1133</v>
      </c>
      <c r="X37" s="141" t="s">
        <v>1134</v>
      </c>
      <c r="Y37" s="142" t="s">
        <v>1135</v>
      </c>
      <c r="Z37" s="143" t="s">
        <v>1136</v>
      </c>
      <c r="AB37" s="144" t="s">
        <v>1137</v>
      </c>
      <c r="AC37" s="145" t="s">
        <v>344</v>
      </c>
      <c r="AD37" s="146" t="s">
        <v>345</v>
      </c>
      <c r="AF37" s="134"/>
      <c r="AG37" s="135" t="s">
        <v>1138</v>
      </c>
      <c r="AI37" s="134"/>
      <c r="AJ37" s="135" t="s">
        <v>1139</v>
      </c>
      <c r="AL37" s="152"/>
      <c r="AM37" s="153" t="s">
        <v>1140</v>
      </c>
      <c r="AN37" s="154" t="s">
        <v>1141</v>
      </c>
      <c r="AO37" s="157" t="s">
        <v>1142</v>
      </c>
      <c r="AP37" s="156" t="s">
        <v>188</v>
      </c>
      <c r="AR37" s="128" t="s">
        <v>491</v>
      </c>
      <c r="AS37" s="159" t="s">
        <v>1143</v>
      </c>
      <c r="AT37" s="160" t="s">
        <v>1144</v>
      </c>
      <c r="AV37" s="120" t="s">
        <v>1145</v>
      </c>
      <c r="AW37" s="131" t="s">
        <v>1146</v>
      </c>
      <c r="AX37" s="132" t="s">
        <v>1147</v>
      </c>
      <c r="AY37" s="133"/>
    </row>
    <row r="38" spans="2:58" ht="36" customHeight="1">
      <c r="B38" s="107">
        <v>456</v>
      </c>
      <c r="C38" s="108" t="s">
        <v>1148</v>
      </c>
      <c r="D38" s="109" t="s">
        <v>327</v>
      </c>
      <c r="F38" s="110" t="s">
        <v>1149</v>
      </c>
      <c r="G38" s="111" t="s">
        <v>1150</v>
      </c>
      <c r="H38" s="69"/>
      <c r="J38" s="110" t="s">
        <v>1151</v>
      </c>
      <c r="K38" s="111" t="s">
        <v>1152</v>
      </c>
      <c r="M38" s="110" t="s">
        <v>1153</v>
      </c>
      <c r="N38" s="111" t="s">
        <v>1154</v>
      </c>
      <c r="P38" s="114" t="s">
        <v>334</v>
      </c>
      <c r="Q38" s="115" t="s">
        <v>1155</v>
      </c>
      <c r="R38" s="109" t="s">
        <v>1156</v>
      </c>
      <c r="T38" s="110" t="s">
        <v>1157</v>
      </c>
      <c r="U38" s="111" t="s">
        <v>1158</v>
      </c>
      <c r="W38" s="140" t="s">
        <v>1159</v>
      </c>
      <c r="X38" s="141" t="s">
        <v>1160</v>
      </c>
      <c r="Y38" s="142" t="s">
        <v>1161</v>
      </c>
      <c r="Z38" s="143" t="s">
        <v>1162</v>
      </c>
      <c r="AB38" s="144" t="s">
        <v>1163</v>
      </c>
      <c r="AC38" s="145" t="s">
        <v>344</v>
      </c>
      <c r="AD38" s="146" t="s">
        <v>345</v>
      </c>
      <c r="AF38" s="110" t="s">
        <v>1164</v>
      </c>
      <c r="AG38" s="111" t="s">
        <v>1165</v>
      </c>
      <c r="AI38" s="110" t="s">
        <v>559</v>
      </c>
      <c r="AJ38" s="111" t="s">
        <v>1166</v>
      </c>
      <c r="AL38" s="152"/>
      <c r="AM38" s="153" t="s">
        <v>1167</v>
      </c>
      <c r="AN38" s="154" t="s">
        <v>1168</v>
      </c>
      <c r="AO38" s="157" t="s">
        <v>1169</v>
      </c>
      <c r="AP38" s="156" t="s">
        <v>188</v>
      </c>
      <c r="AR38" s="128" t="s">
        <v>491</v>
      </c>
      <c r="AS38" s="159" t="s">
        <v>1170</v>
      </c>
      <c r="AT38" s="160" t="s">
        <v>1171</v>
      </c>
      <c r="AV38" s="120" t="s">
        <v>1172</v>
      </c>
      <c r="AW38" s="131" t="s">
        <v>1173</v>
      </c>
      <c r="AX38" s="132" t="s">
        <v>1174</v>
      </c>
      <c r="AY38" s="133"/>
      <c r="BF38" s="176"/>
    </row>
    <row r="39" spans="2:58" ht="36" customHeight="1">
      <c r="B39" s="107">
        <v>457</v>
      </c>
      <c r="C39" s="108" t="s">
        <v>1175</v>
      </c>
      <c r="D39" s="109" t="s">
        <v>327</v>
      </c>
      <c r="F39" s="134"/>
      <c r="G39" s="135" t="s">
        <v>1176</v>
      </c>
      <c r="H39" s="136"/>
      <c r="J39" s="134"/>
      <c r="K39" s="135" t="s">
        <v>1177</v>
      </c>
      <c r="M39" s="134"/>
      <c r="N39" s="135" t="s">
        <v>1178</v>
      </c>
      <c r="P39" s="114" t="s">
        <v>334</v>
      </c>
      <c r="Q39" s="115" t="s">
        <v>1179</v>
      </c>
      <c r="R39" s="109" t="s">
        <v>1180</v>
      </c>
      <c r="T39" s="134"/>
      <c r="U39" s="135" t="s">
        <v>1181</v>
      </c>
      <c r="W39" s="140" t="s">
        <v>1182</v>
      </c>
      <c r="X39" s="141" t="s">
        <v>1183</v>
      </c>
      <c r="Y39" s="142" t="s">
        <v>1184</v>
      </c>
      <c r="Z39" s="143" t="s">
        <v>1185</v>
      </c>
      <c r="AB39" s="144" t="s">
        <v>1186</v>
      </c>
      <c r="AC39" s="145" t="s">
        <v>344</v>
      </c>
      <c r="AD39" s="146" t="s">
        <v>345</v>
      </c>
      <c r="AF39" s="134"/>
      <c r="AG39" s="135" t="s">
        <v>1187</v>
      </c>
      <c r="AI39" s="134"/>
      <c r="AJ39" s="135" t="s">
        <v>1188</v>
      </c>
      <c r="AL39" s="152"/>
      <c r="AM39" s="153" t="s">
        <v>1189</v>
      </c>
      <c r="AN39" s="154" t="s">
        <v>1190</v>
      </c>
      <c r="AO39" s="157" t="s">
        <v>1191</v>
      </c>
      <c r="AP39" s="156" t="s">
        <v>188</v>
      </c>
      <c r="AR39" s="128" t="s">
        <v>491</v>
      </c>
      <c r="AS39" s="159" t="s">
        <v>1192</v>
      </c>
      <c r="AT39" s="160" t="s">
        <v>1193</v>
      </c>
      <c r="AV39" s="120" t="s">
        <v>1194</v>
      </c>
      <c r="AW39" s="131" t="s">
        <v>1195</v>
      </c>
      <c r="AX39" s="132" t="s">
        <v>1196</v>
      </c>
      <c r="AY39" s="133"/>
      <c r="BF39" s="176"/>
    </row>
    <row r="40" spans="2:58" ht="36" customHeight="1">
      <c r="B40" s="107">
        <v>458</v>
      </c>
      <c r="C40" s="108" t="s">
        <v>1197</v>
      </c>
      <c r="D40" s="109" t="s">
        <v>363</v>
      </c>
      <c r="F40" s="110" t="s">
        <v>1198</v>
      </c>
      <c r="G40" s="111" t="s">
        <v>1199</v>
      </c>
      <c r="H40" s="69"/>
      <c r="J40" s="110" t="s">
        <v>1200</v>
      </c>
      <c r="K40" s="111" t="s">
        <v>1201</v>
      </c>
      <c r="M40" s="110" t="s">
        <v>1202</v>
      </c>
      <c r="N40" s="111" t="s">
        <v>1203</v>
      </c>
      <c r="P40" s="114" t="s">
        <v>334</v>
      </c>
      <c r="Q40" s="115" t="s">
        <v>1204</v>
      </c>
      <c r="R40" s="109" t="s">
        <v>1205</v>
      </c>
      <c r="T40" s="110" t="s">
        <v>750</v>
      </c>
      <c r="U40" s="111" t="s">
        <v>1206</v>
      </c>
      <c r="W40" s="140" t="s">
        <v>1207</v>
      </c>
      <c r="X40" s="141" t="s">
        <v>1208</v>
      </c>
      <c r="Y40" s="142" t="s">
        <v>1209</v>
      </c>
      <c r="Z40" s="143" t="s">
        <v>1210</v>
      </c>
      <c r="AB40" s="144" t="s">
        <v>1211</v>
      </c>
      <c r="AC40" s="145" t="s">
        <v>344</v>
      </c>
      <c r="AD40" s="146" t="s">
        <v>345</v>
      </c>
      <c r="AF40" s="110" t="s">
        <v>1212</v>
      </c>
      <c r="AG40" s="111" t="s">
        <v>1213</v>
      </c>
      <c r="AI40" s="110" t="s">
        <v>609</v>
      </c>
      <c r="AJ40" s="111" t="s">
        <v>1214</v>
      </c>
      <c r="AL40" s="152"/>
      <c r="AM40" s="153" t="s">
        <v>1215</v>
      </c>
      <c r="AN40" s="154" t="s">
        <v>1216</v>
      </c>
      <c r="AO40" s="157" t="s">
        <v>1217</v>
      </c>
      <c r="AP40" s="156" t="s">
        <v>188</v>
      </c>
      <c r="AR40" s="128" t="s">
        <v>491</v>
      </c>
      <c r="AS40" s="159" t="s">
        <v>1218</v>
      </c>
      <c r="AT40" s="160" t="s">
        <v>1219</v>
      </c>
      <c r="AV40" s="120" t="s">
        <v>1220</v>
      </c>
      <c r="AW40" s="131" t="s">
        <v>1221</v>
      </c>
      <c r="AX40" s="132" t="s">
        <v>1222</v>
      </c>
      <c r="AY40" s="133"/>
      <c r="BF40" s="177"/>
    </row>
    <row r="41" spans="2:58" ht="36" customHeight="1">
      <c r="B41" s="107">
        <v>527</v>
      </c>
      <c r="C41" s="108" t="s">
        <v>1223</v>
      </c>
      <c r="D41" s="109" t="s">
        <v>327</v>
      </c>
      <c r="F41" s="134"/>
      <c r="G41" s="135" t="s">
        <v>1224</v>
      </c>
      <c r="H41" s="136"/>
      <c r="J41" s="134"/>
      <c r="K41" s="135" t="s">
        <v>1225</v>
      </c>
      <c r="M41" s="134"/>
      <c r="N41" s="135" t="s">
        <v>1226</v>
      </c>
      <c r="P41" s="114" t="s">
        <v>334</v>
      </c>
      <c r="Q41" s="115" t="s">
        <v>1227</v>
      </c>
      <c r="R41" s="109" t="s">
        <v>1228</v>
      </c>
      <c r="T41" s="134"/>
      <c r="U41" s="135" t="s">
        <v>1229</v>
      </c>
      <c r="W41" s="140" t="s">
        <v>1230</v>
      </c>
      <c r="X41" s="141" t="s">
        <v>1231</v>
      </c>
      <c r="Y41" s="142" t="s">
        <v>1232</v>
      </c>
      <c r="Z41" s="143" t="s">
        <v>1233</v>
      </c>
      <c r="AB41" s="144" t="s">
        <v>1234</v>
      </c>
      <c r="AC41" s="145" t="s">
        <v>1235</v>
      </c>
      <c r="AD41" s="146" t="s">
        <v>1236</v>
      </c>
      <c r="AF41" s="134"/>
      <c r="AG41" s="135" t="s">
        <v>1237</v>
      </c>
      <c r="AI41" s="134"/>
      <c r="AJ41" s="135" t="s">
        <v>1238</v>
      </c>
      <c r="AL41" s="152"/>
      <c r="AM41" s="153" t="s">
        <v>1239</v>
      </c>
      <c r="AN41" s="154" t="s">
        <v>1240</v>
      </c>
      <c r="AO41" s="157" t="s">
        <v>1241</v>
      </c>
      <c r="AP41" s="156" t="s">
        <v>188</v>
      </c>
      <c r="AR41" s="128" t="s">
        <v>491</v>
      </c>
      <c r="AS41" s="159" t="s">
        <v>1242</v>
      </c>
      <c r="AT41" s="160" t="s">
        <v>1243</v>
      </c>
      <c r="AV41" s="120" t="s">
        <v>1244</v>
      </c>
      <c r="AW41" s="131" t="s">
        <v>1245</v>
      </c>
      <c r="AX41" s="132" t="s">
        <v>1246</v>
      </c>
      <c r="AY41" s="133"/>
    </row>
    <row r="42" spans="2:58" ht="36" customHeight="1">
      <c r="B42" s="107">
        <v>575</v>
      </c>
      <c r="C42" s="108" t="s">
        <v>1247</v>
      </c>
      <c r="D42" s="109" t="s">
        <v>327</v>
      </c>
      <c r="F42" s="110" t="s">
        <v>1248</v>
      </c>
      <c r="G42" s="111" t="s">
        <v>1249</v>
      </c>
      <c r="H42" s="69"/>
      <c r="J42" s="110" t="s">
        <v>1250</v>
      </c>
      <c r="K42" s="111" t="s">
        <v>1251</v>
      </c>
      <c r="M42" s="110" t="s">
        <v>1252</v>
      </c>
      <c r="N42" s="111" t="s">
        <v>1253</v>
      </c>
      <c r="P42" s="114" t="s">
        <v>334</v>
      </c>
      <c r="Q42" s="115" t="s">
        <v>1254</v>
      </c>
      <c r="R42" s="109" t="s">
        <v>1255</v>
      </c>
      <c r="T42" s="110" t="s">
        <v>802</v>
      </c>
      <c r="U42" s="111" t="s">
        <v>1256</v>
      </c>
      <c r="W42" s="140" t="s">
        <v>1257</v>
      </c>
      <c r="X42" s="141" t="s">
        <v>1258</v>
      </c>
      <c r="Y42" s="142" t="s">
        <v>1259</v>
      </c>
      <c r="Z42" s="143" t="s">
        <v>1260</v>
      </c>
      <c r="AB42" s="120" t="s">
        <v>1261</v>
      </c>
      <c r="AC42" s="121" t="s">
        <v>1235</v>
      </c>
      <c r="AD42" s="122" t="s">
        <v>1236</v>
      </c>
      <c r="AF42" s="110" t="s">
        <v>1262</v>
      </c>
      <c r="AG42" s="111" t="s">
        <v>1263</v>
      </c>
      <c r="AI42" s="110" t="s">
        <v>457</v>
      </c>
      <c r="AJ42" s="111" t="s">
        <v>1264</v>
      </c>
      <c r="AL42" s="152"/>
      <c r="AM42" s="153" t="s">
        <v>1265</v>
      </c>
      <c r="AN42" s="154" t="s">
        <v>1266</v>
      </c>
      <c r="AO42" s="157" t="s">
        <v>1267</v>
      </c>
      <c r="AP42" s="156" t="s">
        <v>188</v>
      </c>
      <c r="AR42" s="128" t="s">
        <v>1268</v>
      </c>
      <c r="AS42" s="159" t="s">
        <v>1269</v>
      </c>
      <c r="AT42" s="160" t="s">
        <v>1270</v>
      </c>
      <c r="AV42" s="120" t="s">
        <v>1271</v>
      </c>
      <c r="AW42" s="131" t="s">
        <v>1272</v>
      </c>
      <c r="AX42" s="132" t="s">
        <v>1273</v>
      </c>
      <c r="AY42" s="133"/>
      <c r="BF42" s="176"/>
    </row>
    <row r="43" spans="2:58" ht="36" customHeight="1" thickBot="1">
      <c r="B43" s="107">
        <v>623</v>
      </c>
      <c r="C43" s="108" t="s">
        <v>1274</v>
      </c>
      <c r="D43" s="109" t="s">
        <v>327</v>
      </c>
      <c r="F43" s="134"/>
      <c r="G43" s="135" t="s">
        <v>1275</v>
      </c>
      <c r="H43" s="136"/>
      <c r="J43" s="134"/>
      <c r="K43" s="135" t="s">
        <v>1276</v>
      </c>
      <c r="M43" s="178"/>
      <c r="N43" s="179" t="s">
        <v>1277</v>
      </c>
      <c r="P43" s="114" t="s">
        <v>334</v>
      </c>
      <c r="Q43" s="115" t="s">
        <v>1278</v>
      </c>
      <c r="R43" s="109" t="s">
        <v>1279</v>
      </c>
      <c r="T43" s="134"/>
      <c r="U43" s="135" t="s">
        <v>1280</v>
      </c>
      <c r="W43" s="140" t="s">
        <v>1281</v>
      </c>
      <c r="X43" s="141" t="s">
        <v>1281</v>
      </c>
      <c r="Y43" s="142" t="s">
        <v>1282</v>
      </c>
      <c r="Z43" s="143" t="s">
        <v>1283</v>
      </c>
      <c r="AB43" s="120" t="s">
        <v>1284</v>
      </c>
      <c r="AC43" s="121" t="s">
        <v>1235</v>
      </c>
      <c r="AD43" s="122" t="s">
        <v>1236</v>
      </c>
      <c r="AF43" s="134"/>
      <c r="AG43" s="135" t="s">
        <v>1285</v>
      </c>
      <c r="AI43" s="134"/>
      <c r="AJ43" s="135" t="s">
        <v>1286</v>
      </c>
      <c r="AL43" s="152"/>
      <c r="AM43" s="153" t="s">
        <v>1287</v>
      </c>
      <c r="AN43" s="154" t="s">
        <v>1288</v>
      </c>
      <c r="AO43" s="157" t="s">
        <v>1289</v>
      </c>
      <c r="AP43" s="156" t="s">
        <v>188</v>
      </c>
      <c r="AR43" s="128" t="s">
        <v>1268</v>
      </c>
      <c r="AS43" s="159" t="s">
        <v>1290</v>
      </c>
      <c r="AT43" s="160" t="s">
        <v>1291</v>
      </c>
      <c r="AV43" s="120" t="s">
        <v>1292</v>
      </c>
      <c r="AW43" s="131" t="s">
        <v>1293</v>
      </c>
      <c r="AX43" s="132" t="s">
        <v>1294</v>
      </c>
      <c r="AY43" s="133"/>
      <c r="BF43" s="176"/>
    </row>
    <row r="44" spans="2:58" ht="36" customHeight="1" thickBot="1">
      <c r="B44" s="107">
        <v>633</v>
      </c>
      <c r="C44" s="108" t="s">
        <v>1295</v>
      </c>
      <c r="D44" s="109" t="s">
        <v>327</v>
      </c>
      <c r="F44" s="172" t="s">
        <v>1296</v>
      </c>
      <c r="G44" s="173" t="s">
        <v>1297</v>
      </c>
      <c r="H44" s="174" t="s">
        <v>1298</v>
      </c>
      <c r="J44" s="112" t="s">
        <v>1299</v>
      </c>
      <c r="K44" s="113" t="s">
        <v>1300</v>
      </c>
      <c r="P44" s="180" t="s">
        <v>334</v>
      </c>
      <c r="Q44" s="181" t="s">
        <v>1301</v>
      </c>
      <c r="R44" s="182" t="s">
        <v>1302</v>
      </c>
      <c r="T44" s="110" t="s">
        <v>1303</v>
      </c>
      <c r="U44" s="111" t="s">
        <v>1304</v>
      </c>
      <c r="W44" s="140" t="s">
        <v>1305</v>
      </c>
      <c r="X44" s="141" t="s">
        <v>1306</v>
      </c>
      <c r="Y44" s="142" t="s">
        <v>1307</v>
      </c>
      <c r="Z44" s="143" t="s">
        <v>1308</v>
      </c>
      <c r="AB44" s="144" t="s">
        <v>1309</v>
      </c>
      <c r="AC44" s="145" t="s">
        <v>1310</v>
      </c>
      <c r="AD44" s="146" t="s">
        <v>1311</v>
      </c>
      <c r="AF44" s="110" t="s">
        <v>1312</v>
      </c>
      <c r="AG44" s="111" t="s">
        <v>1313</v>
      </c>
      <c r="AI44" s="110" t="s">
        <v>708</v>
      </c>
      <c r="AJ44" s="111" t="s">
        <v>1314</v>
      </c>
      <c r="AL44" s="152" t="s">
        <v>1315</v>
      </c>
      <c r="AM44" s="153" t="s">
        <v>569</v>
      </c>
      <c r="AN44" s="154" t="s">
        <v>1316</v>
      </c>
      <c r="AO44" s="157" t="s">
        <v>1317</v>
      </c>
      <c r="AP44" s="156" t="s">
        <v>188</v>
      </c>
      <c r="AR44" s="128" t="s">
        <v>1268</v>
      </c>
      <c r="AS44" s="159" t="s">
        <v>1318</v>
      </c>
      <c r="AT44" s="160" t="s">
        <v>1319</v>
      </c>
      <c r="AV44" s="120" t="s">
        <v>1320</v>
      </c>
      <c r="AW44" s="131" t="s">
        <v>1321</v>
      </c>
      <c r="AX44" s="132" t="s">
        <v>1322</v>
      </c>
      <c r="AY44" s="133"/>
      <c r="BF44" s="177"/>
    </row>
    <row r="45" spans="2:58" ht="36" customHeight="1" thickTop="1">
      <c r="B45" s="164">
        <v>751</v>
      </c>
      <c r="C45" s="165" t="s">
        <v>1323</v>
      </c>
      <c r="D45" s="166" t="s">
        <v>327</v>
      </c>
      <c r="F45" s="112"/>
      <c r="G45" s="137" t="s">
        <v>1324</v>
      </c>
      <c r="H45" s="175"/>
      <c r="J45" s="112"/>
      <c r="K45" s="137" t="s">
        <v>1325</v>
      </c>
      <c r="P45" s="183" t="s">
        <v>334</v>
      </c>
      <c r="Q45" s="184" t="s">
        <v>1326</v>
      </c>
      <c r="R45" s="185" t="s">
        <v>1327</v>
      </c>
      <c r="T45" s="134"/>
      <c r="U45" s="135" t="s">
        <v>1328</v>
      </c>
      <c r="W45" s="140" t="s">
        <v>1329</v>
      </c>
      <c r="X45" s="141" t="s">
        <v>1330</v>
      </c>
      <c r="Y45" s="142" t="s">
        <v>1331</v>
      </c>
      <c r="Z45" s="143" t="s">
        <v>1332</v>
      </c>
      <c r="AB45" s="120" t="s">
        <v>1333</v>
      </c>
      <c r="AC45" s="121" t="s">
        <v>1334</v>
      </c>
      <c r="AD45" s="122" t="s">
        <v>1335</v>
      </c>
      <c r="AF45" s="134"/>
      <c r="AG45" s="135" t="s">
        <v>1336</v>
      </c>
      <c r="AI45" s="134"/>
      <c r="AJ45" s="135" t="s">
        <v>1337</v>
      </c>
      <c r="AL45" s="152"/>
      <c r="AM45" s="153" t="s">
        <v>1338</v>
      </c>
      <c r="AN45" s="154" t="s">
        <v>1339</v>
      </c>
      <c r="AO45" s="157" t="s">
        <v>1340</v>
      </c>
      <c r="AP45" s="156" t="s">
        <v>188</v>
      </c>
      <c r="AR45" s="128" t="s">
        <v>1268</v>
      </c>
      <c r="AS45" s="159" t="s">
        <v>1341</v>
      </c>
      <c r="AT45" s="160" t="s">
        <v>1342</v>
      </c>
      <c r="AV45" s="120" t="s">
        <v>1343</v>
      </c>
      <c r="AW45" s="131" t="s">
        <v>1344</v>
      </c>
      <c r="AX45" s="132" t="s">
        <v>1345</v>
      </c>
      <c r="AY45" s="133"/>
    </row>
    <row r="46" spans="2:58" ht="36" customHeight="1">
      <c r="B46" s="107">
        <v>780</v>
      </c>
      <c r="C46" s="108" t="s">
        <v>1346</v>
      </c>
      <c r="D46" s="109" t="s">
        <v>327</v>
      </c>
      <c r="F46" s="110" t="s">
        <v>1347</v>
      </c>
      <c r="G46" s="111" t="s">
        <v>1348</v>
      </c>
      <c r="H46" s="69"/>
      <c r="J46" s="110" t="s">
        <v>1349</v>
      </c>
      <c r="K46" s="111" t="s">
        <v>1350</v>
      </c>
      <c r="P46" s="186" t="s">
        <v>334</v>
      </c>
      <c r="Q46" s="187" t="s">
        <v>1351</v>
      </c>
      <c r="R46" s="188" t="s">
        <v>1352</v>
      </c>
      <c r="T46" s="110" t="s">
        <v>854</v>
      </c>
      <c r="U46" s="111" t="s">
        <v>1353</v>
      </c>
      <c r="W46" s="140" t="s">
        <v>1354</v>
      </c>
      <c r="X46" s="141" t="s">
        <v>1355</v>
      </c>
      <c r="Y46" s="142" t="s">
        <v>1356</v>
      </c>
      <c r="Z46" s="143" t="s">
        <v>1357</v>
      </c>
      <c r="AB46" s="144" t="s">
        <v>1358</v>
      </c>
      <c r="AC46" s="145" t="s">
        <v>1334</v>
      </c>
      <c r="AD46" s="146" t="s">
        <v>1335</v>
      </c>
      <c r="AF46" s="110" t="s">
        <v>1359</v>
      </c>
      <c r="AG46" s="111" t="s">
        <v>1360</v>
      </c>
      <c r="AI46" s="110" t="s">
        <v>682</v>
      </c>
      <c r="AJ46" s="111" t="s">
        <v>1361</v>
      </c>
      <c r="AL46" s="152"/>
      <c r="AM46" s="153" t="s">
        <v>1362</v>
      </c>
      <c r="AN46" s="154" t="s">
        <v>1363</v>
      </c>
      <c r="AO46" s="157" t="s">
        <v>1364</v>
      </c>
      <c r="AP46" s="156" t="s">
        <v>188</v>
      </c>
      <c r="AR46" s="128" t="s">
        <v>1268</v>
      </c>
      <c r="AS46" s="159" t="s">
        <v>1365</v>
      </c>
      <c r="AT46" s="160" t="s">
        <v>1366</v>
      </c>
      <c r="AV46" s="120" t="s">
        <v>1367</v>
      </c>
      <c r="AW46" s="131" t="s">
        <v>1368</v>
      </c>
      <c r="AX46" s="132" t="s">
        <v>1369</v>
      </c>
      <c r="AY46" s="133"/>
      <c r="BF46" s="176"/>
    </row>
    <row r="47" spans="2:58" ht="36" customHeight="1" thickBot="1">
      <c r="B47" s="189">
        <v>935</v>
      </c>
      <c r="C47" s="190" t="s">
        <v>1370</v>
      </c>
      <c r="D47" s="191" t="s">
        <v>327</v>
      </c>
      <c r="F47" s="134"/>
      <c r="G47" s="135" t="s">
        <v>1371</v>
      </c>
      <c r="H47" s="136"/>
      <c r="J47" s="134"/>
      <c r="K47" s="135" t="s">
        <v>1372</v>
      </c>
      <c r="P47" s="186" t="s">
        <v>334</v>
      </c>
      <c r="Q47" s="187" t="s">
        <v>1373</v>
      </c>
      <c r="R47" s="188" t="s">
        <v>1374</v>
      </c>
      <c r="T47" s="134"/>
      <c r="U47" s="135" t="s">
        <v>1375</v>
      </c>
      <c r="W47" s="140" t="s">
        <v>1376</v>
      </c>
      <c r="X47" s="141" t="s">
        <v>1377</v>
      </c>
      <c r="Y47" s="142" t="s">
        <v>1378</v>
      </c>
      <c r="Z47" s="143" t="s">
        <v>1379</v>
      </c>
      <c r="AB47" s="120" t="s">
        <v>1380</v>
      </c>
      <c r="AC47" s="121" t="s">
        <v>1334</v>
      </c>
      <c r="AD47" s="122" t="s">
        <v>1335</v>
      </c>
      <c r="AF47" s="134"/>
      <c r="AG47" s="135" t="s">
        <v>1381</v>
      </c>
      <c r="AI47" s="134"/>
      <c r="AJ47" s="135" t="s">
        <v>1382</v>
      </c>
      <c r="AL47" s="152"/>
      <c r="AM47" s="153" t="s">
        <v>1383</v>
      </c>
      <c r="AN47" s="154" t="s">
        <v>1384</v>
      </c>
      <c r="AO47" s="157" t="s">
        <v>1385</v>
      </c>
      <c r="AP47" s="156" t="s">
        <v>188</v>
      </c>
      <c r="AR47" s="128" t="s">
        <v>1268</v>
      </c>
      <c r="AS47" s="159" t="s">
        <v>1386</v>
      </c>
      <c r="AT47" s="160" t="s">
        <v>1387</v>
      </c>
      <c r="AV47" s="120" t="s">
        <v>1388</v>
      </c>
      <c r="AW47" s="131" t="s">
        <v>1389</v>
      </c>
      <c r="AX47" s="132" t="s">
        <v>1390</v>
      </c>
      <c r="AY47" s="133"/>
      <c r="BF47" s="177"/>
    </row>
    <row r="48" spans="2:58" ht="36" customHeight="1">
      <c r="F48" s="110" t="s">
        <v>1391</v>
      </c>
      <c r="G48" s="111" t="s">
        <v>1392</v>
      </c>
      <c r="H48" s="69"/>
      <c r="J48" s="110" t="s">
        <v>1393</v>
      </c>
      <c r="K48" s="111" t="s">
        <v>1394</v>
      </c>
      <c r="P48" s="186" t="s">
        <v>334</v>
      </c>
      <c r="Q48" s="187" t="s">
        <v>1395</v>
      </c>
      <c r="R48" s="188" t="s">
        <v>1396</v>
      </c>
      <c r="T48" s="110" t="s">
        <v>1397</v>
      </c>
      <c r="U48" s="111" t="s">
        <v>1398</v>
      </c>
      <c r="W48" s="140" t="s">
        <v>1399</v>
      </c>
      <c r="X48" s="141" t="s">
        <v>1400</v>
      </c>
      <c r="Y48" s="142" t="s">
        <v>1401</v>
      </c>
      <c r="Z48" s="143" t="s">
        <v>1402</v>
      </c>
      <c r="AB48" s="144" t="s">
        <v>1403</v>
      </c>
      <c r="AC48" s="145" t="s">
        <v>1404</v>
      </c>
      <c r="AD48" s="146" t="s">
        <v>1405</v>
      </c>
      <c r="AF48" s="110" t="s">
        <v>1406</v>
      </c>
      <c r="AG48" s="111" t="s">
        <v>1407</v>
      </c>
      <c r="AI48" s="110" t="s">
        <v>1408</v>
      </c>
      <c r="AJ48" s="111" t="s">
        <v>1409</v>
      </c>
      <c r="AL48" s="152"/>
      <c r="AM48" s="153" t="s">
        <v>1410</v>
      </c>
      <c r="AN48" s="154" t="s">
        <v>1411</v>
      </c>
      <c r="AO48" s="157" t="s">
        <v>1412</v>
      </c>
      <c r="AP48" s="156" t="s">
        <v>188</v>
      </c>
      <c r="AR48" s="128" t="s">
        <v>1268</v>
      </c>
      <c r="AS48" s="159" t="s">
        <v>1413</v>
      </c>
      <c r="AT48" s="160" t="s">
        <v>1414</v>
      </c>
      <c r="AV48" s="120" t="s">
        <v>1415</v>
      </c>
      <c r="AW48" s="131" t="s">
        <v>1416</v>
      </c>
      <c r="AX48" s="132" t="s">
        <v>1417</v>
      </c>
      <c r="AY48" s="133"/>
    </row>
    <row r="49" spans="6:58" ht="36" customHeight="1">
      <c r="F49" s="134"/>
      <c r="G49" s="135" t="s">
        <v>1418</v>
      </c>
      <c r="H49" s="136"/>
      <c r="J49" s="134"/>
      <c r="K49" s="135" t="s">
        <v>1419</v>
      </c>
      <c r="P49" s="186" t="s">
        <v>334</v>
      </c>
      <c r="Q49" s="187" t="s">
        <v>1420</v>
      </c>
      <c r="R49" s="188" t="s">
        <v>1421</v>
      </c>
      <c r="T49" s="134"/>
      <c r="U49" s="135" t="s">
        <v>1422</v>
      </c>
      <c r="W49" s="140" t="s">
        <v>1423</v>
      </c>
      <c r="X49" s="141" t="s">
        <v>1424</v>
      </c>
      <c r="Y49" s="142" t="s">
        <v>1425</v>
      </c>
      <c r="Z49" s="143" t="s">
        <v>1426</v>
      </c>
      <c r="AB49" s="144" t="s">
        <v>1427</v>
      </c>
      <c r="AC49" s="145" t="s">
        <v>1428</v>
      </c>
      <c r="AD49" s="146" t="s">
        <v>1429</v>
      </c>
      <c r="AF49" s="134"/>
      <c r="AG49" s="135" t="s">
        <v>1430</v>
      </c>
      <c r="AI49" s="134"/>
      <c r="AJ49" s="135" t="s">
        <v>1431</v>
      </c>
      <c r="AL49" s="152"/>
      <c r="AM49" s="153" t="s">
        <v>1432</v>
      </c>
      <c r="AN49" s="154" t="s">
        <v>1433</v>
      </c>
      <c r="AO49" s="157" t="s">
        <v>1434</v>
      </c>
      <c r="AP49" s="156" t="s">
        <v>188</v>
      </c>
      <c r="AR49" s="128" t="s">
        <v>1268</v>
      </c>
      <c r="AS49" s="159" t="s">
        <v>1435</v>
      </c>
      <c r="AT49" s="160" t="s">
        <v>1436</v>
      </c>
      <c r="AV49" s="120" t="s">
        <v>1437</v>
      </c>
      <c r="AW49" s="131" t="s">
        <v>1438</v>
      </c>
      <c r="AX49" s="132" t="s">
        <v>1439</v>
      </c>
      <c r="AY49" s="133"/>
      <c r="BF49" s="176"/>
    </row>
    <row r="50" spans="6:58" ht="36" customHeight="1">
      <c r="F50" s="110" t="s">
        <v>1440</v>
      </c>
      <c r="G50" s="111" t="s">
        <v>1441</v>
      </c>
      <c r="H50" s="69"/>
      <c r="J50" s="110" t="s">
        <v>1442</v>
      </c>
      <c r="K50" s="111" t="s">
        <v>1443</v>
      </c>
      <c r="P50" s="186" t="s">
        <v>334</v>
      </c>
      <c r="Q50" s="187" t="s">
        <v>1444</v>
      </c>
      <c r="R50" s="188" t="s">
        <v>1445</v>
      </c>
      <c r="T50" s="110" t="s">
        <v>1446</v>
      </c>
      <c r="U50" s="111" t="s">
        <v>1447</v>
      </c>
      <c r="W50" s="140" t="s">
        <v>1448</v>
      </c>
      <c r="X50" s="141" t="s">
        <v>1449</v>
      </c>
      <c r="Y50" s="142" t="s">
        <v>1450</v>
      </c>
      <c r="Z50" s="143" t="s">
        <v>1451</v>
      </c>
      <c r="AB50" s="144" t="s">
        <v>1452</v>
      </c>
      <c r="AC50" s="145" t="s">
        <v>1453</v>
      </c>
      <c r="AD50" s="146" t="s">
        <v>1454</v>
      </c>
      <c r="AF50" s="110" t="s">
        <v>1455</v>
      </c>
      <c r="AG50" s="111" t="s">
        <v>1456</v>
      </c>
      <c r="AI50" s="110" t="s">
        <v>659</v>
      </c>
      <c r="AJ50" s="111" t="s">
        <v>1457</v>
      </c>
      <c r="AL50" s="152"/>
      <c r="AM50" s="153" t="s">
        <v>1458</v>
      </c>
      <c r="AN50" s="154" t="s">
        <v>1459</v>
      </c>
      <c r="AO50" s="157" t="s">
        <v>1460</v>
      </c>
      <c r="AP50" s="156" t="s">
        <v>188</v>
      </c>
      <c r="AR50" s="128" t="s">
        <v>1268</v>
      </c>
      <c r="AS50" s="159" t="s">
        <v>1461</v>
      </c>
      <c r="AT50" s="160" t="s">
        <v>1462</v>
      </c>
      <c r="AV50" s="120" t="s">
        <v>1463</v>
      </c>
      <c r="AW50" s="131" t="s">
        <v>1464</v>
      </c>
      <c r="AX50" s="132" t="s">
        <v>1465</v>
      </c>
      <c r="AY50" s="133"/>
      <c r="BF50" s="176"/>
    </row>
    <row r="51" spans="6:58" ht="36" customHeight="1">
      <c r="F51" s="134"/>
      <c r="G51" s="135" t="s">
        <v>1466</v>
      </c>
      <c r="H51" s="136"/>
      <c r="J51" s="134"/>
      <c r="K51" s="135" t="s">
        <v>1467</v>
      </c>
      <c r="P51" s="186" t="s">
        <v>334</v>
      </c>
      <c r="Q51" s="187" t="s">
        <v>1468</v>
      </c>
      <c r="R51" s="188" t="s">
        <v>1469</v>
      </c>
      <c r="T51" s="134"/>
      <c r="U51" s="135" t="s">
        <v>1470</v>
      </c>
      <c r="W51" s="140" t="s">
        <v>1471</v>
      </c>
      <c r="X51" s="141" t="s">
        <v>1472</v>
      </c>
      <c r="Y51" s="142" t="s">
        <v>1473</v>
      </c>
      <c r="Z51" s="143" t="s">
        <v>1474</v>
      </c>
      <c r="AB51" s="120" t="s">
        <v>1475</v>
      </c>
      <c r="AC51" s="121" t="s">
        <v>1476</v>
      </c>
      <c r="AD51" s="122" t="s">
        <v>1477</v>
      </c>
      <c r="AF51" s="134"/>
      <c r="AG51" s="135" t="s">
        <v>1478</v>
      </c>
      <c r="AI51" s="134"/>
      <c r="AJ51" s="135" t="s">
        <v>1479</v>
      </c>
      <c r="AL51" s="152"/>
      <c r="AM51" s="153" t="s">
        <v>1480</v>
      </c>
      <c r="AN51" s="154" t="s">
        <v>1481</v>
      </c>
      <c r="AO51" s="157" t="s">
        <v>1482</v>
      </c>
      <c r="AP51" s="156" t="s">
        <v>188</v>
      </c>
      <c r="AR51" s="128" t="s">
        <v>1268</v>
      </c>
      <c r="AS51" s="159" t="s">
        <v>1483</v>
      </c>
      <c r="AT51" s="160" t="s">
        <v>1484</v>
      </c>
      <c r="AV51" s="120" t="s">
        <v>1485</v>
      </c>
      <c r="AW51" s="131" t="s">
        <v>1486</v>
      </c>
      <c r="AX51" s="132" t="s">
        <v>1487</v>
      </c>
      <c r="AY51" s="133"/>
      <c r="BF51" s="176"/>
    </row>
    <row r="52" spans="6:58" ht="36" customHeight="1">
      <c r="F52" s="110" t="s">
        <v>1488</v>
      </c>
      <c r="G52" s="111" t="s">
        <v>1489</v>
      </c>
      <c r="H52" s="69"/>
      <c r="J52" s="110" t="s">
        <v>1490</v>
      </c>
      <c r="K52" s="111" t="s">
        <v>1491</v>
      </c>
      <c r="P52" s="186" t="s">
        <v>334</v>
      </c>
      <c r="Q52" s="187" t="s">
        <v>1492</v>
      </c>
      <c r="R52" s="188" t="s">
        <v>1493</v>
      </c>
      <c r="T52" s="110" t="s">
        <v>905</v>
      </c>
      <c r="U52" s="111" t="s">
        <v>1494</v>
      </c>
      <c r="W52" s="140" t="s">
        <v>1495</v>
      </c>
      <c r="X52" s="141" t="s">
        <v>1496</v>
      </c>
      <c r="Y52" s="142" t="s">
        <v>1497</v>
      </c>
      <c r="Z52" s="143" t="s">
        <v>1498</v>
      </c>
      <c r="AB52" s="120" t="s">
        <v>1499</v>
      </c>
      <c r="AC52" s="121" t="s">
        <v>1500</v>
      </c>
      <c r="AD52" s="122" t="s">
        <v>1501</v>
      </c>
      <c r="AF52" s="110" t="s">
        <v>1502</v>
      </c>
      <c r="AG52" s="111" t="s">
        <v>1503</v>
      </c>
      <c r="AI52" s="110" t="s">
        <v>372</v>
      </c>
      <c r="AJ52" s="111" t="s">
        <v>1504</v>
      </c>
      <c r="AL52" s="152"/>
      <c r="AM52" s="153" t="s">
        <v>1505</v>
      </c>
      <c r="AN52" s="154" t="s">
        <v>1506</v>
      </c>
      <c r="AO52" s="157" t="s">
        <v>1507</v>
      </c>
      <c r="AP52" s="156" t="s">
        <v>188</v>
      </c>
      <c r="AR52" s="128" t="s">
        <v>1268</v>
      </c>
      <c r="AS52" s="159" t="s">
        <v>1508</v>
      </c>
      <c r="AT52" s="160" t="s">
        <v>1509</v>
      </c>
      <c r="AV52" s="120" t="s">
        <v>1510</v>
      </c>
      <c r="AW52" s="131" t="s">
        <v>1511</v>
      </c>
      <c r="AX52" s="132" t="s">
        <v>1512</v>
      </c>
      <c r="AY52" s="133"/>
      <c r="BF52" s="177"/>
    </row>
    <row r="53" spans="6:58" ht="36" customHeight="1">
      <c r="F53" s="134"/>
      <c r="G53" s="135" t="s">
        <v>1513</v>
      </c>
      <c r="H53" s="136"/>
      <c r="J53" s="134"/>
      <c r="K53" s="135" t="s">
        <v>1514</v>
      </c>
      <c r="P53" s="186" t="s">
        <v>334</v>
      </c>
      <c r="Q53" s="187" t="s">
        <v>1515</v>
      </c>
      <c r="R53" s="188" t="s">
        <v>1516</v>
      </c>
      <c r="T53" s="134"/>
      <c r="U53" s="135" t="s">
        <v>1517</v>
      </c>
      <c r="W53" s="140" t="s">
        <v>1518</v>
      </c>
      <c r="X53" s="141" t="s">
        <v>1519</v>
      </c>
      <c r="Y53" s="142" t="s">
        <v>1520</v>
      </c>
      <c r="Z53" s="143" t="s">
        <v>1521</v>
      </c>
      <c r="AB53" s="120" t="s">
        <v>1522</v>
      </c>
      <c r="AC53" s="121" t="s">
        <v>1523</v>
      </c>
      <c r="AD53" s="122" t="s">
        <v>1524</v>
      </c>
      <c r="AF53" s="134"/>
      <c r="AG53" s="135" t="s">
        <v>1525</v>
      </c>
      <c r="AI53" s="134"/>
      <c r="AJ53" s="135" t="s">
        <v>1526</v>
      </c>
      <c r="AL53" s="152"/>
      <c r="AM53" s="153" t="s">
        <v>1527</v>
      </c>
      <c r="AN53" s="154" t="s">
        <v>1528</v>
      </c>
      <c r="AO53" s="157" t="s">
        <v>1529</v>
      </c>
      <c r="AP53" s="156" t="s">
        <v>188</v>
      </c>
      <c r="AR53" s="128" t="s">
        <v>1268</v>
      </c>
      <c r="AS53" s="159" t="s">
        <v>1530</v>
      </c>
      <c r="AT53" s="160" t="s">
        <v>1531</v>
      </c>
      <c r="AV53" s="120" t="s">
        <v>1532</v>
      </c>
      <c r="AW53" s="131" t="s">
        <v>1533</v>
      </c>
      <c r="AX53" s="132" t="s">
        <v>1534</v>
      </c>
      <c r="AY53" s="133"/>
    </row>
    <row r="54" spans="6:58" ht="36" customHeight="1">
      <c r="F54" s="110" t="s">
        <v>1535</v>
      </c>
      <c r="G54" s="111" t="s">
        <v>1536</v>
      </c>
      <c r="H54" s="69"/>
      <c r="J54" s="110" t="s">
        <v>1537</v>
      </c>
      <c r="K54" s="111" t="s">
        <v>1538</v>
      </c>
      <c r="P54" s="186" t="s">
        <v>334</v>
      </c>
      <c r="Q54" s="187" t="s">
        <v>1539</v>
      </c>
      <c r="R54" s="188" t="s">
        <v>1540</v>
      </c>
      <c r="T54" s="110" t="s">
        <v>954</v>
      </c>
      <c r="U54" s="111" t="s">
        <v>1541</v>
      </c>
      <c r="W54" s="140" t="s">
        <v>1542</v>
      </c>
      <c r="X54" s="141" t="s">
        <v>1543</v>
      </c>
      <c r="Y54" s="142" t="s">
        <v>1544</v>
      </c>
      <c r="Z54" s="143" t="s">
        <v>1545</v>
      </c>
      <c r="AB54" s="120" t="s">
        <v>1546</v>
      </c>
      <c r="AC54" s="121" t="s">
        <v>1547</v>
      </c>
      <c r="AD54" s="122" t="s">
        <v>1548</v>
      </c>
      <c r="AF54" s="110" t="s">
        <v>1549</v>
      </c>
      <c r="AG54" s="111" t="s">
        <v>1550</v>
      </c>
      <c r="AI54" s="110" t="s">
        <v>1551</v>
      </c>
      <c r="AJ54" s="111" t="s">
        <v>1552</v>
      </c>
      <c r="AL54" s="152"/>
      <c r="AM54" s="153" t="s">
        <v>1553</v>
      </c>
      <c r="AN54" s="154" t="s">
        <v>1554</v>
      </c>
      <c r="AO54" s="157" t="s">
        <v>1555</v>
      </c>
      <c r="AP54" s="156" t="s">
        <v>188</v>
      </c>
      <c r="AR54" s="128" t="s">
        <v>1268</v>
      </c>
      <c r="AS54" s="159" t="s">
        <v>1556</v>
      </c>
      <c r="AT54" s="160" t="s">
        <v>1557</v>
      </c>
      <c r="AV54" s="120" t="s">
        <v>1558</v>
      </c>
      <c r="AW54" s="131" t="s">
        <v>1559</v>
      </c>
      <c r="AX54" s="132" t="s">
        <v>1560</v>
      </c>
      <c r="AY54" s="133"/>
      <c r="BF54" s="176"/>
    </row>
    <row r="55" spans="6:58" ht="36" customHeight="1">
      <c r="F55" s="134"/>
      <c r="G55" s="135" t="s">
        <v>1561</v>
      </c>
      <c r="H55" s="136"/>
      <c r="J55" s="134"/>
      <c r="K55" s="135" t="s">
        <v>1562</v>
      </c>
      <c r="P55" s="186" t="s">
        <v>334</v>
      </c>
      <c r="Q55" s="187" t="s">
        <v>1563</v>
      </c>
      <c r="R55" s="188" t="s">
        <v>1564</v>
      </c>
      <c r="T55" s="134"/>
      <c r="U55" s="135" t="s">
        <v>1565</v>
      </c>
      <c r="W55" s="140" t="s">
        <v>1566</v>
      </c>
      <c r="X55" s="141" t="s">
        <v>1567</v>
      </c>
      <c r="Y55" s="142" t="s">
        <v>1568</v>
      </c>
      <c r="Z55" s="143" t="s">
        <v>1569</v>
      </c>
      <c r="AB55" s="120" t="s">
        <v>1570</v>
      </c>
      <c r="AC55" s="121" t="s">
        <v>1547</v>
      </c>
      <c r="AD55" s="122" t="s">
        <v>1548</v>
      </c>
      <c r="AF55" s="134"/>
      <c r="AG55" s="135" t="s">
        <v>1571</v>
      </c>
      <c r="AI55" s="134"/>
      <c r="AJ55" s="135" t="s">
        <v>1572</v>
      </c>
      <c r="AL55" s="152"/>
      <c r="AM55" s="153" t="s">
        <v>1573</v>
      </c>
      <c r="AN55" s="154" t="s">
        <v>1574</v>
      </c>
      <c r="AO55" s="157" t="s">
        <v>1575</v>
      </c>
      <c r="AP55" s="156" t="s">
        <v>188</v>
      </c>
      <c r="AR55" s="128" t="s">
        <v>1268</v>
      </c>
      <c r="AS55" s="159" t="s">
        <v>1576</v>
      </c>
      <c r="AT55" s="160" t="s">
        <v>1577</v>
      </c>
      <c r="AV55" s="120" t="s">
        <v>1578</v>
      </c>
      <c r="AW55" s="131" t="s">
        <v>1579</v>
      </c>
      <c r="AX55" s="132" t="s">
        <v>1580</v>
      </c>
      <c r="AY55" s="133" t="s">
        <v>1581</v>
      </c>
      <c r="BF55" s="176"/>
    </row>
    <row r="56" spans="6:58" ht="36" customHeight="1">
      <c r="F56" s="110" t="s">
        <v>1582</v>
      </c>
      <c r="G56" s="111" t="s">
        <v>1583</v>
      </c>
      <c r="H56" s="69"/>
      <c r="J56" s="110" t="s">
        <v>1584</v>
      </c>
      <c r="K56" s="111" t="s">
        <v>1585</v>
      </c>
      <c r="P56" s="186" t="s">
        <v>334</v>
      </c>
      <c r="Q56" s="187" t="s">
        <v>1586</v>
      </c>
      <c r="R56" s="188" t="s">
        <v>1587</v>
      </c>
      <c r="T56" s="110" t="s">
        <v>1003</v>
      </c>
      <c r="U56" s="111" t="s">
        <v>1588</v>
      </c>
      <c r="W56" s="140" t="s">
        <v>1589</v>
      </c>
      <c r="X56" s="141" t="s">
        <v>1590</v>
      </c>
      <c r="Y56" s="142" t="s">
        <v>1591</v>
      </c>
      <c r="Z56" s="143" t="s">
        <v>1592</v>
      </c>
      <c r="AB56" s="120" t="s">
        <v>1593</v>
      </c>
      <c r="AC56" s="121" t="s">
        <v>1547</v>
      </c>
      <c r="AD56" s="122" t="s">
        <v>1548</v>
      </c>
      <c r="AF56" s="110" t="s">
        <v>1594</v>
      </c>
      <c r="AG56" s="111" t="s">
        <v>1595</v>
      </c>
      <c r="AI56" s="110" t="s">
        <v>733</v>
      </c>
      <c r="AJ56" s="111" t="s">
        <v>1596</v>
      </c>
      <c r="AL56" s="152"/>
      <c r="AM56" s="153" t="s">
        <v>1597</v>
      </c>
      <c r="AN56" s="154" t="s">
        <v>1598</v>
      </c>
      <c r="AO56" s="157" t="s">
        <v>1575</v>
      </c>
      <c r="AP56" s="156" t="s">
        <v>188</v>
      </c>
      <c r="AR56" s="128" t="s">
        <v>1268</v>
      </c>
      <c r="AS56" s="159" t="s">
        <v>1599</v>
      </c>
      <c r="AT56" s="160" t="s">
        <v>1600</v>
      </c>
      <c r="AV56" s="120" t="s">
        <v>1601</v>
      </c>
      <c r="AW56" s="131" t="s">
        <v>1602</v>
      </c>
      <c r="AX56" s="132" t="s">
        <v>1603</v>
      </c>
      <c r="AY56" s="133" t="s">
        <v>1604</v>
      </c>
      <c r="BF56" s="176"/>
    </row>
    <row r="57" spans="6:58" ht="36" customHeight="1">
      <c r="F57" s="134"/>
      <c r="G57" s="135" t="s">
        <v>1605</v>
      </c>
      <c r="H57" s="136"/>
      <c r="J57" s="134"/>
      <c r="K57" s="135" t="s">
        <v>1606</v>
      </c>
      <c r="P57" s="186" t="s">
        <v>334</v>
      </c>
      <c r="Q57" s="187" t="s">
        <v>1607</v>
      </c>
      <c r="R57" s="188" t="s">
        <v>1608</v>
      </c>
      <c r="T57" s="134"/>
      <c r="U57" s="135" t="s">
        <v>1609</v>
      </c>
      <c r="W57" s="140" t="s">
        <v>1610</v>
      </c>
      <c r="X57" s="141" t="s">
        <v>1611</v>
      </c>
      <c r="Y57" s="142" t="s">
        <v>1612</v>
      </c>
      <c r="Z57" s="143" t="s">
        <v>1613</v>
      </c>
      <c r="AB57" s="144" t="s">
        <v>1614</v>
      </c>
      <c r="AC57" s="145" t="s">
        <v>1547</v>
      </c>
      <c r="AD57" s="146" t="s">
        <v>1548</v>
      </c>
      <c r="AF57" s="134"/>
      <c r="AG57" s="135" t="s">
        <v>1615</v>
      </c>
      <c r="AI57" s="134"/>
      <c r="AJ57" s="135" t="s">
        <v>1616</v>
      </c>
      <c r="AL57" s="152"/>
      <c r="AM57" s="153" t="s">
        <v>1617</v>
      </c>
      <c r="AN57" s="154" t="s">
        <v>1618</v>
      </c>
      <c r="AO57" s="157" t="s">
        <v>1619</v>
      </c>
      <c r="AP57" s="156" t="s">
        <v>188</v>
      </c>
      <c r="AR57" s="128" t="s">
        <v>1268</v>
      </c>
      <c r="AS57" s="159" t="s">
        <v>1620</v>
      </c>
      <c r="AT57" s="160" t="s">
        <v>1621</v>
      </c>
      <c r="AV57" s="120" t="s">
        <v>1622</v>
      </c>
      <c r="AW57" s="131" t="s">
        <v>1623</v>
      </c>
      <c r="AX57" s="132" t="s">
        <v>1624</v>
      </c>
      <c r="AY57" s="133" t="s">
        <v>1604</v>
      </c>
      <c r="BF57" s="177"/>
    </row>
    <row r="58" spans="6:58" ht="36" customHeight="1">
      <c r="F58" s="110" t="s">
        <v>1625</v>
      </c>
      <c r="G58" s="111" t="s">
        <v>1626</v>
      </c>
      <c r="H58" s="69"/>
      <c r="J58" s="110" t="s">
        <v>1627</v>
      </c>
      <c r="K58" s="111" t="s">
        <v>1628</v>
      </c>
      <c r="P58" s="186" t="s">
        <v>334</v>
      </c>
      <c r="Q58" s="187" t="s">
        <v>1629</v>
      </c>
      <c r="R58" s="188" t="s">
        <v>1630</v>
      </c>
      <c r="T58" s="110" t="s">
        <v>1052</v>
      </c>
      <c r="U58" s="111" t="s">
        <v>1631</v>
      </c>
      <c r="W58" s="140" t="s">
        <v>1632</v>
      </c>
      <c r="X58" s="141" t="s">
        <v>1633</v>
      </c>
      <c r="Y58" s="142" t="s">
        <v>1634</v>
      </c>
      <c r="Z58" s="143" t="s">
        <v>1635</v>
      </c>
      <c r="AB58" s="120" t="s">
        <v>1636</v>
      </c>
      <c r="AC58" s="121" t="s">
        <v>1637</v>
      </c>
      <c r="AD58" s="122" t="s">
        <v>1638</v>
      </c>
      <c r="AF58" s="110" t="s">
        <v>1639</v>
      </c>
      <c r="AG58" s="111" t="s">
        <v>1640</v>
      </c>
      <c r="AI58" s="110" t="s">
        <v>1062</v>
      </c>
      <c r="AJ58" s="111" t="s">
        <v>1641</v>
      </c>
      <c r="AL58" s="152"/>
      <c r="AM58" s="153" t="s">
        <v>1642</v>
      </c>
      <c r="AN58" s="154" t="s">
        <v>1643</v>
      </c>
      <c r="AO58" s="157" t="s">
        <v>1644</v>
      </c>
      <c r="AP58" s="156" t="s">
        <v>188</v>
      </c>
      <c r="AR58" s="128" t="s">
        <v>1268</v>
      </c>
      <c r="AS58" s="159" t="s">
        <v>1645</v>
      </c>
      <c r="AT58" s="160" t="s">
        <v>1646</v>
      </c>
      <c r="AV58" s="120" t="s">
        <v>1647</v>
      </c>
      <c r="AW58" s="131" t="s">
        <v>1648</v>
      </c>
      <c r="AX58" s="132" t="s">
        <v>1649</v>
      </c>
      <c r="AY58" s="133" t="s">
        <v>1650</v>
      </c>
    </row>
    <row r="59" spans="6:58" ht="36" customHeight="1">
      <c r="F59" s="134"/>
      <c r="G59" s="135" t="s">
        <v>1651</v>
      </c>
      <c r="H59" s="136"/>
      <c r="J59" s="134"/>
      <c r="K59" s="135" t="s">
        <v>1652</v>
      </c>
      <c r="P59" s="186" t="s">
        <v>334</v>
      </c>
      <c r="Q59" s="187" t="s">
        <v>1653</v>
      </c>
      <c r="R59" s="188" t="s">
        <v>1654</v>
      </c>
      <c r="T59" s="134"/>
      <c r="U59" s="135" t="s">
        <v>1655</v>
      </c>
      <c r="W59" s="140" t="s">
        <v>1656</v>
      </c>
      <c r="X59" s="141" t="s">
        <v>1657</v>
      </c>
      <c r="Y59" s="142" t="s">
        <v>1658</v>
      </c>
      <c r="Z59" s="143" t="s">
        <v>1659</v>
      </c>
      <c r="AB59" s="144" t="s">
        <v>1660</v>
      </c>
      <c r="AC59" s="145" t="s">
        <v>1637</v>
      </c>
      <c r="AD59" s="146" t="s">
        <v>1638</v>
      </c>
      <c r="AF59" s="134"/>
      <c r="AG59" s="135" t="s">
        <v>1661</v>
      </c>
      <c r="AI59" s="134"/>
      <c r="AJ59" s="135" t="s">
        <v>1662</v>
      </c>
      <c r="AL59" s="152"/>
      <c r="AM59" s="153" t="s">
        <v>1663</v>
      </c>
      <c r="AN59" s="154" t="s">
        <v>1664</v>
      </c>
      <c r="AO59" s="157" t="s">
        <v>1665</v>
      </c>
      <c r="AP59" s="156" t="s">
        <v>188</v>
      </c>
      <c r="AR59" s="128" t="s">
        <v>1268</v>
      </c>
      <c r="AS59" s="159" t="s">
        <v>1666</v>
      </c>
      <c r="AT59" s="160" t="s">
        <v>1667</v>
      </c>
      <c r="AV59" s="120" t="s">
        <v>1668</v>
      </c>
      <c r="AW59" s="131" t="s">
        <v>1669</v>
      </c>
      <c r="AX59" s="132" t="s">
        <v>1670</v>
      </c>
      <c r="AY59" s="133" t="s">
        <v>1604</v>
      </c>
      <c r="BF59" s="176"/>
    </row>
    <row r="60" spans="6:58" ht="36" customHeight="1">
      <c r="F60" s="110" t="s">
        <v>1671</v>
      </c>
      <c r="G60" s="111" t="s">
        <v>1672</v>
      </c>
      <c r="H60" s="69"/>
      <c r="J60" s="110" t="s">
        <v>1673</v>
      </c>
      <c r="K60" s="111" t="s">
        <v>1674</v>
      </c>
      <c r="P60" s="186" t="s">
        <v>334</v>
      </c>
      <c r="Q60" s="187" t="s">
        <v>1675</v>
      </c>
      <c r="R60" s="188" t="s">
        <v>1676</v>
      </c>
      <c r="T60" s="110" t="s">
        <v>1101</v>
      </c>
      <c r="U60" s="111" t="s">
        <v>1677</v>
      </c>
      <c r="W60" s="140" t="s">
        <v>1678</v>
      </c>
      <c r="X60" s="141" t="s">
        <v>1679</v>
      </c>
      <c r="Y60" s="142" t="s">
        <v>1680</v>
      </c>
      <c r="Z60" s="143" t="s">
        <v>1681</v>
      </c>
      <c r="AB60" s="120" t="s">
        <v>1660</v>
      </c>
      <c r="AC60" s="121" t="s">
        <v>1682</v>
      </c>
      <c r="AD60" s="122" t="s">
        <v>1683</v>
      </c>
      <c r="AF60" s="110" t="s">
        <v>1684</v>
      </c>
      <c r="AG60" s="111" t="s">
        <v>1685</v>
      </c>
      <c r="AI60" s="110" t="s">
        <v>837</v>
      </c>
      <c r="AJ60" s="111" t="s">
        <v>1686</v>
      </c>
      <c r="AL60" s="152"/>
      <c r="AM60" s="153" t="s">
        <v>1687</v>
      </c>
      <c r="AN60" s="154" t="s">
        <v>1688</v>
      </c>
      <c r="AO60" s="157" t="s">
        <v>1689</v>
      </c>
      <c r="AP60" s="156" t="s">
        <v>188</v>
      </c>
      <c r="AR60" s="128" t="s">
        <v>1268</v>
      </c>
      <c r="AS60" s="159" t="s">
        <v>1690</v>
      </c>
      <c r="AT60" s="160" t="s">
        <v>1691</v>
      </c>
      <c r="AV60" s="120" t="s">
        <v>1692</v>
      </c>
      <c r="AW60" s="131" t="s">
        <v>1693</v>
      </c>
      <c r="AX60" s="132" t="s">
        <v>1694</v>
      </c>
      <c r="AY60" s="133" t="s">
        <v>1695</v>
      </c>
      <c r="BF60" s="176"/>
    </row>
    <row r="61" spans="6:58" ht="36" customHeight="1">
      <c r="F61" s="134"/>
      <c r="G61" s="135" t="s">
        <v>1696</v>
      </c>
      <c r="H61" s="136"/>
      <c r="J61" s="134"/>
      <c r="K61" s="135" t="s">
        <v>1697</v>
      </c>
      <c r="P61" s="186" t="s">
        <v>334</v>
      </c>
      <c r="Q61" s="187" t="s">
        <v>1698</v>
      </c>
      <c r="R61" s="188" t="s">
        <v>1699</v>
      </c>
      <c r="T61" s="134"/>
      <c r="U61" s="135" t="s">
        <v>1700</v>
      </c>
      <c r="W61" s="140" t="s">
        <v>1701</v>
      </c>
      <c r="X61" s="141" t="s">
        <v>1702</v>
      </c>
      <c r="Y61" s="142" t="s">
        <v>1703</v>
      </c>
      <c r="Z61" s="143" t="s">
        <v>1704</v>
      </c>
      <c r="AB61" s="120" t="s">
        <v>1660</v>
      </c>
      <c r="AC61" s="121" t="s">
        <v>1705</v>
      </c>
      <c r="AD61" s="122" t="s">
        <v>1706</v>
      </c>
      <c r="AF61" s="134"/>
      <c r="AG61" s="135" t="s">
        <v>1707</v>
      </c>
      <c r="AI61" s="134"/>
      <c r="AJ61" s="135" t="s">
        <v>1708</v>
      </c>
      <c r="AL61" s="152"/>
      <c r="AM61" s="153" t="s">
        <v>1709</v>
      </c>
      <c r="AN61" s="154" t="s">
        <v>1710</v>
      </c>
      <c r="AO61" s="157" t="s">
        <v>1711</v>
      </c>
      <c r="AP61" s="156" t="s">
        <v>188</v>
      </c>
      <c r="AR61" s="128" t="s">
        <v>1268</v>
      </c>
      <c r="AS61" s="159" t="s">
        <v>1712</v>
      </c>
      <c r="AT61" s="160" t="s">
        <v>1713</v>
      </c>
      <c r="AV61" s="120" t="s">
        <v>1714</v>
      </c>
      <c r="AW61" s="131" t="s">
        <v>1715</v>
      </c>
      <c r="AX61" s="132" t="s">
        <v>1716</v>
      </c>
      <c r="AY61" s="133" t="s">
        <v>1604</v>
      </c>
      <c r="BF61" s="176"/>
    </row>
    <row r="62" spans="6:58" ht="36" customHeight="1">
      <c r="F62" s="110" t="s">
        <v>1717</v>
      </c>
      <c r="G62" s="111" t="s">
        <v>1718</v>
      </c>
      <c r="H62" s="69"/>
      <c r="J62" s="110" t="s">
        <v>1719</v>
      </c>
      <c r="K62" s="111" t="s">
        <v>1720</v>
      </c>
      <c r="P62" s="186" t="s">
        <v>334</v>
      </c>
      <c r="Q62" s="187" t="s">
        <v>1721</v>
      </c>
      <c r="R62" s="188" t="s">
        <v>1722</v>
      </c>
      <c r="T62" s="110" t="s">
        <v>1151</v>
      </c>
      <c r="U62" s="111" t="s">
        <v>1723</v>
      </c>
      <c r="W62" s="140" t="s">
        <v>1724</v>
      </c>
      <c r="X62" s="141" t="s">
        <v>1724</v>
      </c>
      <c r="Y62" s="142" t="s">
        <v>1725</v>
      </c>
      <c r="Z62" s="143" t="s">
        <v>1726</v>
      </c>
      <c r="AB62" s="120" t="s">
        <v>1727</v>
      </c>
      <c r="AC62" s="121" t="s">
        <v>1728</v>
      </c>
      <c r="AD62" s="122" t="s">
        <v>1729</v>
      </c>
      <c r="AF62" s="110" t="s">
        <v>1730</v>
      </c>
      <c r="AG62" s="111" t="s">
        <v>1731</v>
      </c>
      <c r="AI62" s="110" t="s">
        <v>1732</v>
      </c>
      <c r="AJ62" s="111" t="s">
        <v>1733</v>
      </c>
      <c r="AL62" s="152"/>
      <c r="AM62" s="153" t="s">
        <v>1734</v>
      </c>
      <c r="AN62" s="154" t="s">
        <v>1735</v>
      </c>
      <c r="AO62" s="157" t="s">
        <v>1736</v>
      </c>
      <c r="AP62" s="156" t="s">
        <v>188</v>
      </c>
      <c r="AR62" s="128" t="s">
        <v>1268</v>
      </c>
      <c r="AS62" s="159" t="s">
        <v>1737</v>
      </c>
      <c r="AT62" s="160" t="s">
        <v>1738</v>
      </c>
      <c r="AV62" s="192" t="s">
        <v>1739</v>
      </c>
      <c r="AW62" s="193" t="s">
        <v>1740</v>
      </c>
      <c r="AX62" s="194" t="s">
        <v>1741</v>
      </c>
      <c r="AY62" s="151" t="s">
        <v>1742</v>
      </c>
      <c r="BF62" s="176"/>
    </row>
    <row r="63" spans="6:58" ht="36" customHeight="1">
      <c r="F63" s="134"/>
      <c r="G63" s="135" t="s">
        <v>1743</v>
      </c>
      <c r="H63" s="136"/>
      <c r="J63" s="134"/>
      <c r="K63" s="135" t="s">
        <v>1744</v>
      </c>
      <c r="P63" s="186" t="s">
        <v>334</v>
      </c>
      <c r="Q63" s="187" t="s">
        <v>1745</v>
      </c>
      <c r="R63" s="188" t="s">
        <v>1746</v>
      </c>
      <c r="T63" s="134"/>
      <c r="U63" s="135" t="s">
        <v>1747</v>
      </c>
      <c r="W63" s="140" t="s">
        <v>1748</v>
      </c>
      <c r="X63" s="141" t="s">
        <v>1748</v>
      </c>
      <c r="Y63" s="142" t="s">
        <v>1749</v>
      </c>
      <c r="Z63" s="143" t="s">
        <v>1750</v>
      </c>
      <c r="AB63" s="120" t="s">
        <v>1751</v>
      </c>
      <c r="AC63" s="121" t="s">
        <v>1752</v>
      </c>
      <c r="AD63" s="122" t="s">
        <v>1753</v>
      </c>
      <c r="AF63" s="134"/>
      <c r="AG63" s="135" t="s">
        <v>1754</v>
      </c>
      <c r="AI63" s="134"/>
      <c r="AJ63" s="135" t="s">
        <v>1755</v>
      </c>
      <c r="AL63" s="152"/>
      <c r="AM63" s="153" t="s">
        <v>1756</v>
      </c>
      <c r="AN63" s="154" t="s">
        <v>1757</v>
      </c>
      <c r="AO63" s="157" t="s">
        <v>1758</v>
      </c>
      <c r="AP63" s="156" t="s">
        <v>188</v>
      </c>
      <c r="AR63" s="128" t="s">
        <v>1268</v>
      </c>
      <c r="AS63" s="159" t="s">
        <v>1759</v>
      </c>
      <c r="AT63" s="160" t="s">
        <v>1760</v>
      </c>
      <c r="BF63" s="177"/>
    </row>
    <row r="64" spans="6:58" ht="36" customHeight="1">
      <c r="F64" s="172" t="s">
        <v>1761</v>
      </c>
      <c r="G64" s="173" t="s">
        <v>1762</v>
      </c>
      <c r="H64" s="174" t="s">
        <v>1763</v>
      </c>
      <c r="J64" s="110" t="s">
        <v>1764</v>
      </c>
      <c r="K64" s="111" t="s">
        <v>1765</v>
      </c>
      <c r="P64" s="186" t="s">
        <v>334</v>
      </c>
      <c r="Q64" s="187" t="s">
        <v>1766</v>
      </c>
      <c r="R64" s="188" t="s">
        <v>1767</v>
      </c>
      <c r="T64" s="110" t="s">
        <v>1768</v>
      </c>
      <c r="U64" s="111" t="s">
        <v>1769</v>
      </c>
      <c r="W64" s="140" t="s">
        <v>1770</v>
      </c>
      <c r="X64" s="141" t="s">
        <v>1771</v>
      </c>
      <c r="Y64" s="142" t="s">
        <v>1772</v>
      </c>
      <c r="Z64" s="143" t="s">
        <v>1773</v>
      </c>
      <c r="AB64" s="120" t="s">
        <v>1774</v>
      </c>
      <c r="AC64" s="121" t="s">
        <v>1775</v>
      </c>
      <c r="AD64" s="122" t="s">
        <v>1776</v>
      </c>
      <c r="AF64" s="110" t="s">
        <v>1777</v>
      </c>
      <c r="AG64" s="111" t="s">
        <v>1778</v>
      </c>
      <c r="AI64" s="110" t="s">
        <v>812</v>
      </c>
      <c r="AJ64" s="111" t="s">
        <v>1779</v>
      </c>
      <c r="AL64" s="152"/>
      <c r="AM64" s="153" t="s">
        <v>1780</v>
      </c>
      <c r="AN64" s="154" t="s">
        <v>1781</v>
      </c>
      <c r="AO64" s="157" t="s">
        <v>1782</v>
      </c>
      <c r="AP64" s="156" t="s">
        <v>188</v>
      </c>
      <c r="AR64" s="128" t="s">
        <v>1268</v>
      </c>
      <c r="AS64" s="159" t="s">
        <v>1783</v>
      </c>
      <c r="AT64" s="160" t="s">
        <v>1784</v>
      </c>
    </row>
    <row r="65" spans="6:58" ht="36" customHeight="1">
      <c r="F65" s="112"/>
      <c r="G65" s="137" t="s">
        <v>1785</v>
      </c>
      <c r="H65" s="175"/>
      <c r="J65" s="134"/>
      <c r="K65" s="135" t="s">
        <v>1786</v>
      </c>
      <c r="P65" s="186" t="s">
        <v>334</v>
      </c>
      <c r="Q65" s="187" t="s">
        <v>1787</v>
      </c>
      <c r="R65" s="188" t="s">
        <v>1788</v>
      </c>
      <c r="T65" s="134"/>
      <c r="U65" s="135" t="s">
        <v>1789</v>
      </c>
      <c r="W65" s="140" t="s">
        <v>1790</v>
      </c>
      <c r="X65" s="141" t="s">
        <v>1791</v>
      </c>
      <c r="Y65" s="142" t="s">
        <v>1792</v>
      </c>
      <c r="Z65" s="143" t="s">
        <v>1793</v>
      </c>
      <c r="AB65" s="120" t="s">
        <v>1794</v>
      </c>
      <c r="AC65" s="121" t="s">
        <v>1775</v>
      </c>
      <c r="AD65" s="122" t="s">
        <v>1776</v>
      </c>
      <c r="AF65" s="134"/>
      <c r="AG65" s="135" t="s">
        <v>1795</v>
      </c>
      <c r="AI65" s="134"/>
      <c r="AJ65" s="135" t="s">
        <v>1796</v>
      </c>
      <c r="AL65" s="152"/>
      <c r="AM65" s="153" t="s">
        <v>1797</v>
      </c>
      <c r="AN65" s="154" t="s">
        <v>1798</v>
      </c>
      <c r="AO65" s="157" t="s">
        <v>1799</v>
      </c>
      <c r="AP65" s="156" t="s">
        <v>188</v>
      </c>
      <c r="AR65" s="128" t="s">
        <v>1268</v>
      </c>
      <c r="AS65" s="159" t="s">
        <v>1800</v>
      </c>
      <c r="AT65" s="160" t="s">
        <v>1801</v>
      </c>
      <c r="BF65" s="176"/>
    </row>
    <row r="66" spans="6:58" ht="36" customHeight="1">
      <c r="F66" s="110" t="s">
        <v>1802</v>
      </c>
      <c r="G66" s="111" t="s">
        <v>1803</v>
      </c>
      <c r="H66" s="69"/>
      <c r="J66" s="110" t="s">
        <v>1804</v>
      </c>
      <c r="K66" s="111" t="s">
        <v>1805</v>
      </c>
      <c r="P66" s="186" t="s">
        <v>334</v>
      </c>
      <c r="Q66" s="187" t="s">
        <v>1806</v>
      </c>
      <c r="R66" s="188" t="s">
        <v>1807</v>
      </c>
      <c r="T66" s="110" t="s">
        <v>1200</v>
      </c>
      <c r="U66" s="111" t="s">
        <v>1808</v>
      </c>
      <c r="W66" s="140" t="s">
        <v>1809</v>
      </c>
      <c r="X66" s="141" t="s">
        <v>1810</v>
      </c>
      <c r="Y66" s="142" t="s">
        <v>1811</v>
      </c>
      <c r="Z66" s="143" t="s">
        <v>1812</v>
      </c>
      <c r="AB66" s="120" t="s">
        <v>1813</v>
      </c>
      <c r="AC66" s="121" t="s">
        <v>1814</v>
      </c>
      <c r="AD66" s="122" t="s">
        <v>1815</v>
      </c>
      <c r="AF66" s="110" t="s">
        <v>1816</v>
      </c>
      <c r="AG66" s="111" t="s">
        <v>1817</v>
      </c>
      <c r="AI66" s="110" t="s">
        <v>889</v>
      </c>
      <c r="AJ66" s="111" t="s">
        <v>1818</v>
      </c>
      <c r="AL66" s="152"/>
      <c r="AM66" s="153" t="s">
        <v>1819</v>
      </c>
      <c r="AN66" s="154" t="s">
        <v>1820</v>
      </c>
      <c r="AO66" s="157" t="s">
        <v>1821</v>
      </c>
      <c r="AP66" s="156" t="s">
        <v>188</v>
      </c>
      <c r="AR66" s="128" t="s">
        <v>1268</v>
      </c>
      <c r="AS66" s="159" t="s">
        <v>1822</v>
      </c>
      <c r="AT66" s="160" t="s">
        <v>1823</v>
      </c>
      <c r="BF66" s="176"/>
    </row>
    <row r="67" spans="6:58" ht="36" customHeight="1">
      <c r="F67" s="134"/>
      <c r="G67" s="135" t="s">
        <v>1824</v>
      </c>
      <c r="H67" s="136"/>
      <c r="J67" s="134"/>
      <c r="K67" s="135" t="s">
        <v>1825</v>
      </c>
      <c r="P67" s="186" t="s">
        <v>334</v>
      </c>
      <c r="Q67" s="187" t="s">
        <v>1826</v>
      </c>
      <c r="R67" s="188" t="s">
        <v>1827</v>
      </c>
      <c r="T67" s="134"/>
      <c r="U67" s="135" t="s">
        <v>1828</v>
      </c>
      <c r="W67" s="140" t="s">
        <v>1829</v>
      </c>
      <c r="X67" s="141" t="s">
        <v>1829</v>
      </c>
      <c r="Y67" s="142" t="s">
        <v>1830</v>
      </c>
      <c r="Z67" s="143" t="s">
        <v>1831</v>
      </c>
      <c r="AB67" s="120" t="s">
        <v>1832</v>
      </c>
      <c r="AC67" s="121" t="s">
        <v>1814</v>
      </c>
      <c r="AD67" s="122" t="s">
        <v>1815</v>
      </c>
      <c r="AF67" s="134"/>
      <c r="AG67" s="135" t="s">
        <v>1833</v>
      </c>
      <c r="AI67" s="134"/>
      <c r="AJ67" s="135" t="s">
        <v>1834</v>
      </c>
      <c r="AL67" s="152"/>
      <c r="AM67" s="153" t="s">
        <v>1835</v>
      </c>
      <c r="AN67" s="154" t="s">
        <v>1836</v>
      </c>
      <c r="AO67" s="157" t="s">
        <v>1837</v>
      </c>
      <c r="AP67" s="156" t="s">
        <v>188</v>
      </c>
      <c r="AR67" s="128" t="s">
        <v>1268</v>
      </c>
      <c r="AS67" s="159" t="s">
        <v>1838</v>
      </c>
      <c r="AT67" s="160" t="s">
        <v>1839</v>
      </c>
      <c r="BF67" s="176"/>
    </row>
    <row r="68" spans="6:58" ht="36" customHeight="1">
      <c r="F68" s="110" t="s">
        <v>1840</v>
      </c>
      <c r="G68" s="111" t="s">
        <v>1841</v>
      </c>
      <c r="H68" s="69"/>
      <c r="J68" s="110" t="s">
        <v>1842</v>
      </c>
      <c r="K68" s="111" t="s">
        <v>1843</v>
      </c>
      <c r="P68" s="186" t="s">
        <v>334</v>
      </c>
      <c r="Q68" s="187" t="s">
        <v>1844</v>
      </c>
      <c r="R68" s="188" t="s">
        <v>1845</v>
      </c>
      <c r="T68" s="110" t="s">
        <v>1846</v>
      </c>
      <c r="U68" s="111" t="s">
        <v>1847</v>
      </c>
      <c r="W68" s="140" t="s">
        <v>1848</v>
      </c>
      <c r="X68" s="141" t="s">
        <v>1849</v>
      </c>
      <c r="Y68" s="142" t="s">
        <v>1850</v>
      </c>
      <c r="Z68" s="143" t="s">
        <v>1851</v>
      </c>
      <c r="AB68" s="120" t="s">
        <v>1852</v>
      </c>
      <c r="AC68" s="121" t="s">
        <v>1814</v>
      </c>
      <c r="AD68" s="122" t="s">
        <v>1815</v>
      </c>
      <c r="AF68" s="110" t="s">
        <v>1853</v>
      </c>
      <c r="AG68" s="111" t="s">
        <v>1854</v>
      </c>
      <c r="AI68" s="110" t="s">
        <v>1232</v>
      </c>
      <c r="AJ68" s="111" t="s">
        <v>1855</v>
      </c>
      <c r="AL68" s="152"/>
      <c r="AM68" s="153" t="s">
        <v>1856</v>
      </c>
      <c r="AN68" s="154" t="s">
        <v>1857</v>
      </c>
      <c r="AO68" s="157" t="s">
        <v>1858</v>
      </c>
      <c r="AP68" s="156" t="s">
        <v>188</v>
      </c>
      <c r="AR68" s="128" t="s">
        <v>1268</v>
      </c>
      <c r="AS68" s="159" t="s">
        <v>1859</v>
      </c>
      <c r="AT68" s="160" t="s">
        <v>1860</v>
      </c>
      <c r="BF68" s="176"/>
    </row>
    <row r="69" spans="6:58" ht="36" customHeight="1">
      <c r="F69" s="134"/>
      <c r="G69" s="135" t="s">
        <v>1861</v>
      </c>
      <c r="H69" s="136"/>
      <c r="J69" s="134"/>
      <c r="K69" s="135" t="s">
        <v>1862</v>
      </c>
      <c r="P69" s="186" t="s">
        <v>334</v>
      </c>
      <c r="Q69" s="187" t="s">
        <v>1863</v>
      </c>
      <c r="R69" s="188" t="s">
        <v>1864</v>
      </c>
      <c r="T69" s="134"/>
      <c r="U69" s="135" t="s">
        <v>1865</v>
      </c>
      <c r="W69" s="140" t="s">
        <v>1866</v>
      </c>
      <c r="X69" s="141" t="s">
        <v>1867</v>
      </c>
      <c r="Y69" s="142" t="s">
        <v>1868</v>
      </c>
      <c r="Z69" s="143" t="s">
        <v>1869</v>
      </c>
      <c r="AB69" s="120" t="s">
        <v>1870</v>
      </c>
      <c r="AC69" s="121" t="s">
        <v>1814</v>
      </c>
      <c r="AD69" s="122" t="s">
        <v>1815</v>
      </c>
      <c r="AF69" s="134"/>
      <c r="AG69" s="135" t="s">
        <v>1871</v>
      </c>
      <c r="AI69" s="134"/>
      <c r="AJ69" s="135" t="s">
        <v>1872</v>
      </c>
      <c r="AL69" s="152"/>
      <c r="AM69" s="153" t="s">
        <v>1873</v>
      </c>
      <c r="AN69" s="154" t="s">
        <v>1874</v>
      </c>
      <c r="AO69" s="157" t="s">
        <v>1875</v>
      </c>
      <c r="AP69" s="156" t="s">
        <v>188</v>
      </c>
      <c r="AR69" s="128" t="s">
        <v>1268</v>
      </c>
      <c r="AS69" s="159" t="s">
        <v>1876</v>
      </c>
      <c r="AT69" s="160" t="s">
        <v>1877</v>
      </c>
      <c r="BF69" s="177"/>
    </row>
    <row r="70" spans="6:58" ht="36" customHeight="1">
      <c r="F70" s="110" t="s">
        <v>1878</v>
      </c>
      <c r="G70" s="111" t="s">
        <v>1841</v>
      </c>
      <c r="H70" s="69"/>
      <c r="J70" s="110" t="s">
        <v>1879</v>
      </c>
      <c r="K70" s="111" t="s">
        <v>1880</v>
      </c>
      <c r="P70" s="186" t="s">
        <v>334</v>
      </c>
      <c r="Q70" s="187" t="s">
        <v>1881</v>
      </c>
      <c r="R70" s="188" t="s">
        <v>1882</v>
      </c>
      <c r="T70" s="110" t="s">
        <v>1883</v>
      </c>
      <c r="U70" s="111" t="s">
        <v>1884</v>
      </c>
      <c r="W70" s="140" t="s">
        <v>1885</v>
      </c>
      <c r="X70" s="141" t="s">
        <v>1886</v>
      </c>
      <c r="Y70" s="142" t="s">
        <v>1887</v>
      </c>
      <c r="Z70" s="143" t="s">
        <v>1888</v>
      </c>
      <c r="AB70" s="120" t="s">
        <v>1889</v>
      </c>
      <c r="AC70" s="121" t="s">
        <v>1814</v>
      </c>
      <c r="AD70" s="122" t="s">
        <v>1815</v>
      </c>
      <c r="AF70" s="110" t="s">
        <v>1890</v>
      </c>
      <c r="AG70" s="111" t="s">
        <v>1891</v>
      </c>
      <c r="AI70" s="110" t="s">
        <v>1209</v>
      </c>
      <c r="AJ70" s="111" t="s">
        <v>1892</v>
      </c>
      <c r="AL70" s="152"/>
      <c r="AM70" s="153" t="s">
        <v>1893</v>
      </c>
      <c r="AN70" s="154" t="s">
        <v>1894</v>
      </c>
      <c r="AO70" s="157" t="s">
        <v>1895</v>
      </c>
      <c r="AP70" s="156" t="s">
        <v>188</v>
      </c>
      <c r="AR70" s="128" t="s">
        <v>1268</v>
      </c>
      <c r="AS70" s="159" t="s">
        <v>1896</v>
      </c>
      <c r="AT70" s="160" t="s">
        <v>1897</v>
      </c>
    </row>
    <row r="71" spans="6:58" ht="36" customHeight="1">
      <c r="F71" s="134"/>
      <c r="G71" s="135" t="s">
        <v>1898</v>
      </c>
      <c r="H71" s="136"/>
      <c r="J71" s="134"/>
      <c r="K71" s="135" t="s">
        <v>1899</v>
      </c>
      <c r="P71" s="186" t="s">
        <v>334</v>
      </c>
      <c r="Q71" s="187" t="s">
        <v>1900</v>
      </c>
      <c r="R71" s="188" t="s">
        <v>1901</v>
      </c>
      <c r="T71" s="134"/>
      <c r="U71" s="135" t="s">
        <v>1902</v>
      </c>
      <c r="W71" s="140" t="s">
        <v>1903</v>
      </c>
      <c r="X71" s="141" t="s">
        <v>1904</v>
      </c>
      <c r="Y71" s="142" t="s">
        <v>1905</v>
      </c>
      <c r="Z71" s="143" t="s">
        <v>1906</v>
      </c>
      <c r="AB71" s="120" t="s">
        <v>1907</v>
      </c>
      <c r="AC71" s="121" t="s">
        <v>1814</v>
      </c>
      <c r="AD71" s="122" t="s">
        <v>1815</v>
      </c>
      <c r="AF71" s="134"/>
      <c r="AG71" s="135" t="s">
        <v>1908</v>
      </c>
      <c r="AI71" s="134"/>
      <c r="AJ71" s="135" t="s">
        <v>1909</v>
      </c>
      <c r="AL71" s="152"/>
      <c r="AM71" s="153" t="s">
        <v>1910</v>
      </c>
      <c r="AN71" s="154" t="s">
        <v>1911</v>
      </c>
      <c r="AO71" s="157" t="s">
        <v>1912</v>
      </c>
      <c r="AP71" s="156" t="s">
        <v>188</v>
      </c>
      <c r="AR71" s="128" t="s">
        <v>1268</v>
      </c>
      <c r="AS71" s="159" t="s">
        <v>1913</v>
      </c>
      <c r="AT71" s="160" t="s">
        <v>1914</v>
      </c>
      <c r="BF71" s="176"/>
    </row>
    <row r="72" spans="6:58" ht="36" customHeight="1">
      <c r="F72" s="110" t="s">
        <v>1915</v>
      </c>
      <c r="G72" s="111" t="s">
        <v>1916</v>
      </c>
      <c r="H72" s="69"/>
      <c r="J72" s="110" t="s">
        <v>1917</v>
      </c>
      <c r="K72" s="111" t="s">
        <v>1918</v>
      </c>
      <c r="P72" s="186" t="s">
        <v>334</v>
      </c>
      <c r="Q72" s="187" t="s">
        <v>1919</v>
      </c>
      <c r="R72" s="188" t="s">
        <v>1920</v>
      </c>
      <c r="T72" s="110" t="s">
        <v>1921</v>
      </c>
      <c r="U72" s="111" t="s">
        <v>1922</v>
      </c>
      <c r="W72" s="140" t="s">
        <v>1923</v>
      </c>
      <c r="X72" s="141" t="s">
        <v>1923</v>
      </c>
      <c r="Y72" s="142" t="s">
        <v>1924</v>
      </c>
      <c r="Z72" s="143" t="s">
        <v>1925</v>
      </c>
      <c r="AB72" s="120" t="s">
        <v>1926</v>
      </c>
      <c r="AC72" s="121" t="s">
        <v>1814</v>
      </c>
      <c r="AD72" s="122" t="s">
        <v>1815</v>
      </c>
      <c r="AF72" s="110" t="s">
        <v>1927</v>
      </c>
      <c r="AG72" s="111" t="s">
        <v>1928</v>
      </c>
      <c r="AI72" s="110" t="s">
        <v>784</v>
      </c>
      <c r="AJ72" s="111" t="s">
        <v>1929</v>
      </c>
      <c r="AL72" s="152"/>
      <c r="AM72" s="153" t="s">
        <v>1930</v>
      </c>
      <c r="AN72" s="154" t="s">
        <v>1931</v>
      </c>
      <c r="AO72" s="157" t="s">
        <v>1932</v>
      </c>
      <c r="AP72" s="156" t="s">
        <v>188</v>
      </c>
      <c r="AR72" s="128" t="s">
        <v>1268</v>
      </c>
      <c r="AS72" s="159" t="s">
        <v>1933</v>
      </c>
      <c r="AT72" s="160" t="s">
        <v>1934</v>
      </c>
      <c r="BF72" s="176"/>
    </row>
    <row r="73" spans="6:58" ht="36" customHeight="1">
      <c r="F73" s="134"/>
      <c r="G73" s="135" t="s">
        <v>1935</v>
      </c>
      <c r="H73" s="136"/>
      <c r="J73" s="134"/>
      <c r="K73" s="135" t="s">
        <v>1936</v>
      </c>
      <c r="P73" s="186" t="s">
        <v>334</v>
      </c>
      <c r="Q73" s="187" t="s">
        <v>1937</v>
      </c>
      <c r="R73" s="188" t="s">
        <v>1938</v>
      </c>
      <c r="T73" s="134"/>
      <c r="U73" s="135" t="s">
        <v>1939</v>
      </c>
      <c r="W73" s="140" t="s">
        <v>1940</v>
      </c>
      <c r="X73" s="141" t="s">
        <v>1941</v>
      </c>
      <c r="Y73" s="142" t="s">
        <v>1942</v>
      </c>
      <c r="Z73" s="143" t="s">
        <v>1943</v>
      </c>
      <c r="AB73" s="120" t="s">
        <v>1944</v>
      </c>
      <c r="AC73" s="121" t="s">
        <v>1814</v>
      </c>
      <c r="AD73" s="122" t="s">
        <v>1815</v>
      </c>
      <c r="AF73" s="134"/>
      <c r="AG73" s="135" t="s">
        <v>1945</v>
      </c>
      <c r="AI73" s="134"/>
      <c r="AJ73" s="135" t="s">
        <v>1946</v>
      </c>
      <c r="AL73" s="152"/>
      <c r="AM73" s="153" t="s">
        <v>1947</v>
      </c>
      <c r="AN73" s="154" t="s">
        <v>1948</v>
      </c>
      <c r="AO73" s="157" t="s">
        <v>1875</v>
      </c>
      <c r="AP73" s="156" t="s">
        <v>188</v>
      </c>
      <c r="AR73" s="128" t="s">
        <v>1268</v>
      </c>
      <c r="AS73" s="159" t="s">
        <v>1949</v>
      </c>
      <c r="AT73" s="160" t="s">
        <v>1950</v>
      </c>
      <c r="BF73" s="176"/>
    </row>
    <row r="74" spans="6:58" ht="36" customHeight="1">
      <c r="F74" s="110" t="s">
        <v>1951</v>
      </c>
      <c r="G74" s="111" t="s">
        <v>1952</v>
      </c>
      <c r="H74" s="69"/>
      <c r="J74" s="110" t="s">
        <v>1953</v>
      </c>
      <c r="K74" s="111" t="s">
        <v>1954</v>
      </c>
      <c r="P74" s="186" t="s">
        <v>334</v>
      </c>
      <c r="Q74" s="187" t="s">
        <v>1955</v>
      </c>
      <c r="R74" s="188" t="s">
        <v>1956</v>
      </c>
      <c r="T74" s="110" t="s">
        <v>1957</v>
      </c>
      <c r="U74" s="111" t="s">
        <v>1958</v>
      </c>
      <c r="W74" s="140" t="s">
        <v>1959</v>
      </c>
      <c r="X74" s="141" t="s">
        <v>1960</v>
      </c>
      <c r="Y74" s="142" t="s">
        <v>1961</v>
      </c>
      <c r="Z74" s="143" t="s">
        <v>1962</v>
      </c>
      <c r="AB74" s="120" t="s">
        <v>1963</v>
      </c>
      <c r="AC74" s="121" t="s">
        <v>1814</v>
      </c>
      <c r="AD74" s="122" t="s">
        <v>1815</v>
      </c>
      <c r="AF74" s="110" t="s">
        <v>1964</v>
      </c>
      <c r="AG74" s="111" t="s">
        <v>1965</v>
      </c>
      <c r="AI74" s="110" t="s">
        <v>1259</v>
      </c>
      <c r="AJ74" s="111" t="s">
        <v>1966</v>
      </c>
      <c r="AL74" s="152"/>
      <c r="AM74" s="153" t="s">
        <v>1967</v>
      </c>
      <c r="AN74" s="154" t="s">
        <v>1968</v>
      </c>
      <c r="AO74" s="157" t="s">
        <v>1969</v>
      </c>
      <c r="AP74" s="156" t="s">
        <v>188</v>
      </c>
      <c r="AR74" s="128" t="s">
        <v>1268</v>
      </c>
      <c r="AS74" s="159" t="s">
        <v>1970</v>
      </c>
      <c r="AT74" s="160" t="s">
        <v>1971</v>
      </c>
      <c r="BF74" s="176"/>
    </row>
    <row r="75" spans="6:58" ht="36" customHeight="1">
      <c r="F75" s="134"/>
      <c r="G75" s="135" t="s">
        <v>1972</v>
      </c>
      <c r="H75" s="136"/>
      <c r="J75" s="134"/>
      <c r="K75" s="135" t="s">
        <v>1973</v>
      </c>
      <c r="P75" s="186" t="s">
        <v>334</v>
      </c>
      <c r="Q75" s="187" t="s">
        <v>1974</v>
      </c>
      <c r="R75" s="188" t="s">
        <v>1975</v>
      </c>
      <c r="T75" s="134"/>
      <c r="U75" s="135" t="s">
        <v>1976</v>
      </c>
      <c r="W75" s="140" t="s">
        <v>1977</v>
      </c>
      <c r="X75" s="141" t="s">
        <v>1978</v>
      </c>
      <c r="Y75" s="142" t="s">
        <v>1979</v>
      </c>
      <c r="Z75" s="143" t="s">
        <v>1980</v>
      </c>
      <c r="AB75" s="120" t="s">
        <v>1981</v>
      </c>
      <c r="AC75" s="121" t="s">
        <v>1814</v>
      </c>
      <c r="AD75" s="122" t="s">
        <v>1815</v>
      </c>
      <c r="AF75" s="134"/>
      <c r="AG75" s="135" t="s">
        <v>1982</v>
      </c>
      <c r="AI75" s="134"/>
      <c r="AJ75" s="135" t="s">
        <v>1983</v>
      </c>
      <c r="AL75" s="152"/>
      <c r="AM75" s="153" t="s">
        <v>1984</v>
      </c>
      <c r="AN75" s="154" t="s">
        <v>1985</v>
      </c>
      <c r="AO75" s="157" t="s">
        <v>1986</v>
      </c>
      <c r="AP75" s="156" t="s">
        <v>188</v>
      </c>
      <c r="AR75" s="128" t="s">
        <v>1268</v>
      </c>
      <c r="AS75" s="159" t="s">
        <v>1987</v>
      </c>
      <c r="AT75" s="160" t="s">
        <v>1988</v>
      </c>
      <c r="BF75" s="176"/>
    </row>
    <row r="76" spans="6:58" ht="36" customHeight="1">
      <c r="F76" s="110" t="s">
        <v>1989</v>
      </c>
      <c r="G76" s="111" t="s">
        <v>1990</v>
      </c>
      <c r="H76" s="69"/>
      <c r="J76" s="110" t="s">
        <v>1991</v>
      </c>
      <c r="K76" s="111" t="s">
        <v>1992</v>
      </c>
      <c r="P76" s="186" t="s">
        <v>334</v>
      </c>
      <c r="Q76" s="187" t="s">
        <v>1993</v>
      </c>
      <c r="R76" s="188" t="s">
        <v>1994</v>
      </c>
      <c r="T76" s="110" t="s">
        <v>1250</v>
      </c>
      <c r="U76" s="111" t="s">
        <v>1995</v>
      </c>
      <c r="W76" s="140" t="s">
        <v>1996</v>
      </c>
      <c r="X76" s="141" t="s">
        <v>1997</v>
      </c>
      <c r="Y76" s="142" t="s">
        <v>1998</v>
      </c>
      <c r="Z76" s="143" t="s">
        <v>1999</v>
      </c>
      <c r="AB76" s="120" t="s">
        <v>2000</v>
      </c>
      <c r="AC76" s="121" t="s">
        <v>1814</v>
      </c>
      <c r="AD76" s="122" t="s">
        <v>1815</v>
      </c>
      <c r="AF76" s="110" t="s">
        <v>2001</v>
      </c>
      <c r="AG76" s="111" t="s">
        <v>2002</v>
      </c>
      <c r="AI76" s="110" t="s">
        <v>938</v>
      </c>
      <c r="AJ76" s="111" t="s">
        <v>2003</v>
      </c>
      <c r="AL76" s="152"/>
      <c r="AM76" s="153" t="s">
        <v>2004</v>
      </c>
      <c r="AN76" s="154" t="s">
        <v>2005</v>
      </c>
      <c r="AO76" s="157" t="s">
        <v>2006</v>
      </c>
      <c r="AP76" s="156" t="s">
        <v>188</v>
      </c>
      <c r="AR76" s="128" t="s">
        <v>1268</v>
      </c>
      <c r="AS76" s="159" t="s">
        <v>2007</v>
      </c>
      <c r="AT76" s="160" t="s">
        <v>2008</v>
      </c>
      <c r="BF76" s="176"/>
    </row>
    <row r="77" spans="6:58" ht="36" customHeight="1">
      <c r="F77" s="134"/>
      <c r="G77" s="135" t="s">
        <v>2009</v>
      </c>
      <c r="H77" s="136"/>
      <c r="J77" s="134"/>
      <c r="K77" s="135" t="s">
        <v>2010</v>
      </c>
      <c r="P77" s="186" t="s">
        <v>334</v>
      </c>
      <c r="Q77" s="187" t="s">
        <v>2011</v>
      </c>
      <c r="R77" s="188" t="s">
        <v>2012</v>
      </c>
      <c r="T77" s="134"/>
      <c r="U77" s="135" t="s">
        <v>2013</v>
      </c>
      <c r="W77" s="140" t="s">
        <v>2014</v>
      </c>
      <c r="X77" s="141" t="s">
        <v>2015</v>
      </c>
      <c r="Y77" s="142" t="s">
        <v>2016</v>
      </c>
      <c r="Z77" s="143" t="s">
        <v>2017</v>
      </c>
      <c r="AB77" s="120" t="s">
        <v>2018</v>
      </c>
      <c r="AC77" s="121" t="s">
        <v>1814</v>
      </c>
      <c r="AD77" s="122" t="s">
        <v>1815</v>
      </c>
      <c r="AF77" s="134"/>
      <c r="AG77" s="135" t="s">
        <v>2019</v>
      </c>
      <c r="AI77" s="134"/>
      <c r="AJ77" s="135" t="s">
        <v>2020</v>
      </c>
      <c r="AL77" s="152"/>
      <c r="AM77" s="153" t="s">
        <v>2021</v>
      </c>
      <c r="AN77" s="154" t="s">
        <v>2022</v>
      </c>
      <c r="AO77" s="157" t="s">
        <v>2023</v>
      </c>
      <c r="AP77" s="156" t="s">
        <v>188</v>
      </c>
      <c r="AR77" s="128" t="s">
        <v>1268</v>
      </c>
      <c r="AS77" s="159" t="s">
        <v>2024</v>
      </c>
      <c r="AT77" s="160" t="s">
        <v>2025</v>
      </c>
      <c r="BF77" s="176"/>
    </row>
    <row r="78" spans="6:58" ht="36" customHeight="1">
      <c r="F78" s="110" t="s">
        <v>2026</v>
      </c>
      <c r="G78" s="111" t="s">
        <v>2027</v>
      </c>
      <c r="H78" s="69"/>
      <c r="J78" s="110" t="s">
        <v>2028</v>
      </c>
      <c r="K78" s="111" t="s">
        <v>2029</v>
      </c>
      <c r="P78" s="186" t="s">
        <v>334</v>
      </c>
      <c r="Q78" s="187" t="s">
        <v>2030</v>
      </c>
      <c r="R78" s="188" t="s">
        <v>2031</v>
      </c>
      <c r="T78" s="172" t="s">
        <v>1299</v>
      </c>
      <c r="U78" s="173" t="s">
        <v>2032</v>
      </c>
      <c r="W78" s="140" t="s">
        <v>2033</v>
      </c>
      <c r="X78" s="141" t="s">
        <v>2034</v>
      </c>
      <c r="Y78" s="142" t="s">
        <v>2035</v>
      </c>
      <c r="Z78" s="143" t="s">
        <v>2036</v>
      </c>
      <c r="AB78" s="120" t="s">
        <v>2037</v>
      </c>
      <c r="AC78" s="121" t="s">
        <v>1814</v>
      </c>
      <c r="AD78" s="122" t="s">
        <v>1815</v>
      </c>
      <c r="AF78" s="110" t="s">
        <v>2038</v>
      </c>
      <c r="AG78" s="111" t="s">
        <v>2039</v>
      </c>
      <c r="AI78" s="110" t="s">
        <v>2040</v>
      </c>
      <c r="AJ78" s="111" t="s">
        <v>2041</v>
      </c>
      <c r="AL78" s="152"/>
      <c r="AM78" s="153" t="s">
        <v>2042</v>
      </c>
      <c r="AN78" s="154" t="s">
        <v>2043</v>
      </c>
      <c r="AO78" s="157" t="s">
        <v>2044</v>
      </c>
      <c r="AP78" s="156" t="s">
        <v>188</v>
      </c>
      <c r="AR78" s="128" t="s">
        <v>1268</v>
      </c>
      <c r="AS78" s="159" t="s">
        <v>2045</v>
      </c>
      <c r="AT78" s="160" t="s">
        <v>2046</v>
      </c>
      <c r="BF78" s="177"/>
    </row>
    <row r="79" spans="6:58" ht="36" customHeight="1">
      <c r="F79" s="134"/>
      <c r="G79" s="135" t="s">
        <v>2047</v>
      </c>
      <c r="H79" s="136"/>
      <c r="J79" s="134"/>
      <c r="K79" s="135" t="s">
        <v>2048</v>
      </c>
      <c r="P79" s="186" t="s">
        <v>334</v>
      </c>
      <c r="Q79" s="187" t="s">
        <v>2049</v>
      </c>
      <c r="R79" s="188" t="s">
        <v>2050</v>
      </c>
      <c r="T79" s="112"/>
      <c r="U79" s="137" t="s">
        <v>2051</v>
      </c>
      <c r="W79" s="140" t="s">
        <v>2052</v>
      </c>
      <c r="X79" s="141" t="s">
        <v>2053</v>
      </c>
      <c r="Y79" s="142" t="s">
        <v>2054</v>
      </c>
      <c r="Z79" s="143" t="s">
        <v>2055</v>
      </c>
      <c r="AB79" s="120" t="s">
        <v>2056</v>
      </c>
      <c r="AC79" s="121" t="s">
        <v>1814</v>
      </c>
      <c r="AD79" s="122" t="s">
        <v>1815</v>
      </c>
      <c r="AF79" s="134"/>
      <c r="AG79" s="135" t="s">
        <v>2057</v>
      </c>
      <c r="AI79" s="134"/>
      <c r="AJ79" s="135" t="s">
        <v>2058</v>
      </c>
      <c r="AL79" s="152"/>
      <c r="AM79" s="153" t="s">
        <v>2059</v>
      </c>
      <c r="AN79" s="154" t="s">
        <v>2060</v>
      </c>
      <c r="AO79" s="157" t="s">
        <v>2061</v>
      </c>
      <c r="AP79" s="156" t="s">
        <v>188</v>
      </c>
      <c r="AR79" s="128" t="s">
        <v>1268</v>
      </c>
      <c r="AS79" s="159" t="s">
        <v>2062</v>
      </c>
      <c r="AT79" s="160" t="s">
        <v>2063</v>
      </c>
    </row>
    <row r="80" spans="6:58" ht="36" customHeight="1">
      <c r="F80" s="110" t="s">
        <v>2064</v>
      </c>
      <c r="G80" s="111" t="s">
        <v>2065</v>
      </c>
      <c r="H80" s="69"/>
      <c r="J80" s="110" t="s">
        <v>2066</v>
      </c>
      <c r="K80" s="111" t="s">
        <v>2067</v>
      </c>
      <c r="P80" s="186" t="s">
        <v>334</v>
      </c>
      <c r="Q80" s="187" t="s">
        <v>2068</v>
      </c>
      <c r="R80" s="188" t="s">
        <v>2069</v>
      </c>
      <c r="T80" s="110" t="s">
        <v>2070</v>
      </c>
      <c r="U80" s="111" t="s">
        <v>2071</v>
      </c>
      <c r="W80" s="140" t="s">
        <v>2072</v>
      </c>
      <c r="X80" s="141" t="s">
        <v>2073</v>
      </c>
      <c r="Y80" s="142" t="s">
        <v>2074</v>
      </c>
      <c r="Z80" s="143" t="s">
        <v>2075</v>
      </c>
      <c r="AB80" s="120" t="s">
        <v>2076</v>
      </c>
      <c r="AC80" s="121" t="s">
        <v>1814</v>
      </c>
      <c r="AD80" s="122" t="s">
        <v>1815</v>
      </c>
      <c r="AF80" s="110" t="s">
        <v>2077</v>
      </c>
      <c r="AG80" s="111" t="s">
        <v>2078</v>
      </c>
      <c r="AI80" s="110" t="s">
        <v>2079</v>
      </c>
      <c r="AJ80" s="111" t="s">
        <v>2080</v>
      </c>
      <c r="AL80" s="152"/>
      <c r="AM80" s="153" t="s">
        <v>2081</v>
      </c>
      <c r="AN80" s="154" t="s">
        <v>2082</v>
      </c>
      <c r="AO80" s="157" t="s">
        <v>2083</v>
      </c>
      <c r="AP80" s="156" t="s">
        <v>188</v>
      </c>
      <c r="AR80" s="128" t="s">
        <v>1268</v>
      </c>
      <c r="AS80" s="159" t="s">
        <v>2084</v>
      </c>
      <c r="AT80" s="160" t="s">
        <v>2085</v>
      </c>
      <c r="BF80" s="176"/>
    </row>
    <row r="81" spans="6:58" ht="36" customHeight="1">
      <c r="F81" s="134"/>
      <c r="G81" s="135" t="s">
        <v>2086</v>
      </c>
      <c r="H81" s="136"/>
      <c r="J81" s="134"/>
      <c r="K81" s="135" t="s">
        <v>2087</v>
      </c>
      <c r="P81" s="186" t="s">
        <v>334</v>
      </c>
      <c r="Q81" s="187" t="s">
        <v>2088</v>
      </c>
      <c r="R81" s="188" t="s">
        <v>2089</v>
      </c>
      <c r="T81" s="134"/>
      <c r="U81" s="135" t="s">
        <v>2090</v>
      </c>
      <c r="W81" s="140" t="s">
        <v>2091</v>
      </c>
      <c r="X81" s="141" t="s">
        <v>2092</v>
      </c>
      <c r="Y81" s="142" t="s">
        <v>2093</v>
      </c>
      <c r="Z81" s="143" t="s">
        <v>2094</v>
      </c>
      <c r="AB81" s="120" t="s">
        <v>2095</v>
      </c>
      <c r="AC81" s="121" t="s">
        <v>1814</v>
      </c>
      <c r="AD81" s="122" t="s">
        <v>1815</v>
      </c>
      <c r="AF81" s="134"/>
      <c r="AG81" s="135" t="s">
        <v>2096</v>
      </c>
      <c r="AI81" s="134"/>
      <c r="AJ81" s="135" t="s">
        <v>2097</v>
      </c>
      <c r="AL81" s="152"/>
      <c r="AM81" s="153" t="s">
        <v>2098</v>
      </c>
      <c r="AN81" s="154" t="s">
        <v>2099</v>
      </c>
      <c r="AO81" s="157" t="s">
        <v>2100</v>
      </c>
      <c r="AP81" s="156" t="s">
        <v>188</v>
      </c>
      <c r="AR81" s="128" t="s">
        <v>1268</v>
      </c>
      <c r="AS81" s="159" t="s">
        <v>2101</v>
      </c>
      <c r="AT81" s="160" t="s">
        <v>2102</v>
      </c>
      <c r="BF81" s="176"/>
    </row>
    <row r="82" spans="6:58" ht="36" customHeight="1">
      <c r="F82" s="110" t="s">
        <v>2103</v>
      </c>
      <c r="G82" s="111" t="s">
        <v>2104</v>
      </c>
      <c r="H82" s="69"/>
      <c r="J82" s="110" t="s">
        <v>2105</v>
      </c>
      <c r="K82" s="111" t="s">
        <v>2106</v>
      </c>
      <c r="P82" s="186" t="s">
        <v>334</v>
      </c>
      <c r="Q82" s="187" t="s">
        <v>2107</v>
      </c>
      <c r="R82" s="188" t="s">
        <v>2108</v>
      </c>
      <c r="T82" s="110" t="s">
        <v>1349</v>
      </c>
      <c r="U82" s="111" t="s">
        <v>2109</v>
      </c>
      <c r="W82" s="140" t="s">
        <v>2110</v>
      </c>
      <c r="X82" s="141" t="s">
        <v>2111</v>
      </c>
      <c r="Y82" s="142" t="s">
        <v>2112</v>
      </c>
      <c r="Z82" s="143" t="s">
        <v>2113</v>
      </c>
      <c r="AB82" s="144" t="s">
        <v>2114</v>
      </c>
      <c r="AC82" s="145" t="s">
        <v>1814</v>
      </c>
      <c r="AD82" s="146" t="s">
        <v>1815</v>
      </c>
      <c r="AF82" s="110" t="s">
        <v>2115</v>
      </c>
      <c r="AG82" s="111" t="s">
        <v>2116</v>
      </c>
      <c r="AI82" s="110" t="s">
        <v>964</v>
      </c>
      <c r="AJ82" s="111" t="s">
        <v>2117</v>
      </c>
      <c r="AL82" s="152"/>
      <c r="AM82" s="153" t="s">
        <v>2118</v>
      </c>
      <c r="AN82" s="154" t="s">
        <v>2119</v>
      </c>
      <c r="AO82" s="157" t="s">
        <v>2120</v>
      </c>
      <c r="AP82" s="156" t="s">
        <v>188</v>
      </c>
      <c r="AR82" s="128" t="s">
        <v>1268</v>
      </c>
      <c r="AS82" s="159" t="s">
        <v>2121</v>
      </c>
      <c r="AT82" s="160" t="s">
        <v>2122</v>
      </c>
      <c r="BF82" s="177"/>
    </row>
    <row r="83" spans="6:58" ht="36" customHeight="1">
      <c r="F83" s="134"/>
      <c r="G83" s="135" t="s">
        <v>2123</v>
      </c>
      <c r="H83" s="136"/>
      <c r="J83" s="134"/>
      <c r="K83" s="135" t="s">
        <v>2124</v>
      </c>
      <c r="P83" s="186" t="s">
        <v>334</v>
      </c>
      <c r="Q83" s="187" t="s">
        <v>2125</v>
      </c>
      <c r="R83" s="188" t="s">
        <v>2126</v>
      </c>
      <c r="T83" s="134"/>
      <c r="U83" s="135" t="s">
        <v>2127</v>
      </c>
      <c r="W83" s="140" t="s">
        <v>2128</v>
      </c>
      <c r="X83" s="141" t="s">
        <v>2129</v>
      </c>
      <c r="Y83" s="142" t="s">
        <v>2130</v>
      </c>
      <c r="Z83" s="143" t="s">
        <v>2131</v>
      </c>
      <c r="AB83" s="120" t="s">
        <v>2132</v>
      </c>
      <c r="AC83" s="121" t="s">
        <v>1814</v>
      </c>
      <c r="AD83" s="122" t="s">
        <v>1815</v>
      </c>
      <c r="AF83" s="134"/>
      <c r="AG83" s="135" t="s">
        <v>2133</v>
      </c>
      <c r="AI83" s="134"/>
      <c r="AJ83" s="135" t="s">
        <v>2134</v>
      </c>
      <c r="AL83" s="152"/>
      <c r="AM83" s="153" t="s">
        <v>2135</v>
      </c>
      <c r="AN83" s="154" t="s">
        <v>2136</v>
      </c>
      <c r="AO83" s="157" t="s">
        <v>2137</v>
      </c>
      <c r="AP83" s="156" t="s">
        <v>188</v>
      </c>
      <c r="AR83" s="128" t="s">
        <v>1268</v>
      </c>
      <c r="AS83" s="159" t="s">
        <v>2138</v>
      </c>
      <c r="AT83" s="160" t="s">
        <v>2139</v>
      </c>
    </row>
    <row r="84" spans="6:58" ht="36" customHeight="1">
      <c r="F84" s="110" t="s">
        <v>2140</v>
      </c>
      <c r="G84" s="111" t="s">
        <v>2141</v>
      </c>
      <c r="H84" s="69"/>
      <c r="J84" s="110" t="s">
        <v>2142</v>
      </c>
      <c r="K84" s="111" t="s">
        <v>2143</v>
      </c>
      <c r="P84" s="186" t="s">
        <v>334</v>
      </c>
      <c r="Q84" s="187" t="s">
        <v>2144</v>
      </c>
      <c r="R84" s="188" t="s">
        <v>2145</v>
      </c>
      <c r="T84" s="110" t="s">
        <v>2146</v>
      </c>
      <c r="U84" s="111" t="s">
        <v>2147</v>
      </c>
      <c r="W84" s="140" t="s">
        <v>2148</v>
      </c>
      <c r="X84" s="141" t="s">
        <v>2149</v>
      </c>
      <c r="Y84" s="142" t="s">
        <v>2150</v>
      </c>
      <c r="Z84" s="143" t="s">
        <v>2151</v>
      </c>
      <c r="AB84" s="120" t="s">
        <v>2152</v>
      </c>
      <c r="AC84" s="121" t="s">
        <v>1814</v>
      </c>
      <c r="AD84" s="122" t="s">
        <v>1815</v>
      </c>
      <c r="AF84" s="110" t="s">
        <v>2153</v>
      </c>
      <c r="AG84" s="111" t="s">
        <v>2154</v>
      </c>
      <c r="AI84" s="110" t="s">
        <v>1184</v>
      </c>
      <c r="AJ84" s="111" t="s">
        <v>2155</v>
      </c>
      <c r="AL84" s="152"/>
      <c r="AM84" s="153" t="s">
        <v>2156</v>
      </c>
      <c r="AN84" s="154" t="s">
        <v>2157</v>
      </c>
      <c r="AO84" s="157" t="s">
        <v>2158</v>
      </c>
      <c r="AP84" s="156" t="s">
        <v>188</v>
      </c>
      <c r="AR84" s="128" t="s">
        <v>1268</v>
      </c>
      <c r="AS84" s="159" t="s">
        <v>2159</v>
      </c>
      <c r="AT84" s="160" t="s">
        <v>2160</v>
      </c>
      <c r="BF84" s="176"/>
    </row>
    <row r="85" spans="6:58" ht="36" customHeight="1">
      <c r="F85" s="134"/>
      <c r="G85" s="135" t="s">
        <v>2161</v>
      </c>
      <c r="H85" s="136"/>
      <c r="J85" s="134"/>
      <c r="K85" s="135" t="s">
        <v>2162</v>
      </c>
      <c r="P85" s="186" t="s">
        <v>334</v>
      </c>
      <c r="Q85" s="187" t="s">
        <v>2163</v>
      </c>
      <c r="R85" s="188" t="s">
        <v>2164</v>
      </c>
      <c r="T85" s="134"/>
      <c r="U85" s="135" t="s">
        <v>2165</v>
      </c>
      <c r="W85" s="140" t="s">
        <v>2166</v>
      </c>
      <c r="X85" s="141" t="s">
        <v>2167</v>
      </c>
      <c r="Y85" s="142" t="s">
        <v>2168</v>
      </c>
      <c r="Z85" s="143" t="s">
        <v>2169</v>
      </c>
      <c r="AB85" s="120" t="s">
        <v>2170</v>
      </c>
      <c r="AC85" s="121" t="s">
        <v>2171</v>
      </c>
      <c r="AD85" s="122" t="s">
        <v>2172</v>
      </c>
      <c r="AF85" s="134"/>
      <c r="AG85" s="135" t="s">
        <v>2173</v>
      </c>
      <c r="AI85" s="134"/>
      <c r="AJ85" s="135" t="s">
        <v>2174</v>
      </c>
      <c r="AL85" s="152"/>
      <c r="AM85" s="153" t="s">
        <v>2175</v>
      </c>
      <c r="AN85" s="154" t="s">
        <v>2176</v>
      </c>
      <c r="AO85" s="157" t="s">
        <v>2177</v>
      </c>
      <c r="AP85" s="156" t="s">
        <v>188</v>
      </c>
      <c r="AR85" s="128" t="s">
        <v>1268</v>
      </c>
      <c r="AS85" s="159" t="s">
        <v>2178</v>
      </c>
      <c r="AT85" s="160" t="s">
        <v>2179</v>
      </c>
      <c r="BF85" s="177"/>
    </row>
    <row r="86" spans="6:58" ht="36" customHeight="1">
      <c r="F86" s="110" t="s">
        <v>332</v>
      </c>
      <c r="G86" s="111" t="s">
        <v>2180</v>
      </c>
      <c r="H86" s="69"/>
      <c r="J86" s="110" t="s">
        <v>2181</v>
      </c>
      <c r="K86" s="111" t="s">
        <v>2182</v>
      </c>
      <c r="P86" s="186" t="s">
        <v>334</v>
      </c>
      <c r="Q86" s="187" t="s">
        <v>2183</v>
      </c>
      <c r="R86" s="188" t="s">
        <v>2184</v>
      </c>
      <c r="T86" s="110" t="s">
        <v>2185</v>
      </c>
      <c r="U86" s="111" t="s">
        <v>2186</v>
      </c>
      <c r="W86" s="140" t="s">
        <v>2187</v>
      </c>
      <c r="X86" s="141" t="s">
        <v>2188</v>
      </c>
      <c r="Y86" s="142" t="s">
        <v>2189</v>
      </c>
      <c r="Z86" s="143" t="s">
        <v>2190</v>
      </c>
      <c r="AB86" s="120" t="s">
        <v>2191</v>
      </c>
      <c r="AC86" s="121" t="s">
        <v>2171</v>
      </c>
      <c r="AD86" s="122" t="s">
        <v>2172</v>
      </c>
      <c r="AF86" s="110" t="s">
        <v>2192</v>
      </c>
      <c r="AG86" s="111" t="s">
        <v>2193</v>
      </c>
      <c r="AI86" s="110" t="s">
        <v>1013</v>
      </c>
      <c r="AJ86" s="111" t="s">
        <v>2194</v>
      </c>
      <c r="AL86" s="152"/>
      <c r="AM86" s="153" t="s">
        <v>2195</v>
      </c>
      <c r="AN86" s="154" t="s">
        <v>2196</v>
      </c>
      <c r="AO86" s="157"/>
      <c r="AP86" s="156" t="s">
        <v>188</v>
      </c>
      <c r="AR86" s="128" t="s">
        <v>1268</v>
      </c>
      <c r="AS86" s="159" t="s">
        <v>2197</v>
      </c>
      <c r="AT86" s="160" t="s">
        <v>2198</v>
      </c>
      <c r="BF86" s="176"/>
    </row>
    <row r="87" spans="6:58" ht="36" customHeight="1">
      <c r="F87" s="134"/>
      <c r="G87" s="135" t="s">
        <v>2199</v>
      </c>
      <c r="H87" s="136"/>
      <c r="J87" s="134"/>
      <c r="K87" s="135" t="s">
        <v>2200</v>
      </c>
      <c r="P87" s="186" t="s">
        <v>334</v>
      </c>
      <c r="Q87" s="187" t="s">
        <v>2201</v>
      </c>
      <c r="R87" s="188" t="s">
        <v>2202</v>
      </c>
      <c r="T87" s="134"/>
      <c r="U87" s="135" t="s">
        <v>2203</v>
      </c>
      <c r="W87" s="140" t="s">
        <v>2204</v>
      </c>
      <c r="X87" s="141" t="s">
        <v>2205</v>
      </c>
      <c r="Y87" s="142" t="s">
        <v>2206</v>
      </c>
      <c r="Z87" s="143" t="s">
        <v>2207</v>
      </c>
      <c r="AB87" s="120" t="s">
        <v>2208</v>
      </c>
      <c r="AC87" s="121" t="s">
        <v>2171</v>
      </c>
      <c r="AD87" s="122" t="s">
        <v>2172</v>
      </c>
      <c r="AF87" s="134"/>
      <c r="AG87" s="135" t="s">
        <v>2209</v>
      </c>
      <c r="AI87" s="134"/>
      <c r="AJ87" s="135" t="s">
        <v>2210</v>
      </c>
      <c r="AL87" s="152"/>
      <c r="AM87" s="153" t="s">
        <v>2211</v>
      </c>
      <c r="AN87" s="154" t="s">
        <v>2212</v>
      </c>
      <c r="AO87" s="157" t="s">
        <v>2213</v>
      </c>
      <c r="AP87" s="156" t="s">
        <v>188</v>
      </c>
      <c r="AR87" s="128" t="s">
        <v>1268</v>
      </c>
      <c r="AS87" s="159" t="s">
        <v>2214</v>
      </c>
      <c r="AT87" s="160" t="s">
        <v>2215</v>
      </c>
      <c r="BF87" s="176"/>
    </row>
    <row r="88" spans="6:58" ht="36" customHeight="1">
      <c r="F88" s="172" t="s">
        <v>393</v>
      </c>
      <c r="G88" s="173" t="s">
        <v>2216</v>
      </c>
      <c r="H88" s="174" t="s">
        <v>2217</v>
      </c>
      <c r="J88" s="110" t="s">
        <v>2218</v>
      </c>
      <c r="K88" s="111" t="s">
        <v>2219</v>
      </c>
      <c r="P88" s="186" t="s">
        <v>334</v>
      </c>
      <c r="Q88" s="187" t="s">
        <v>2220</v>
      </c>
      <c r="R88" s="188" t="s">
        <v>2221</v>
      </c>
      <c r="T88" s="110" t="s">
        <v>2222</v>
      </c>
      <c r="U88" s="111" t="s">
        <v>2223</v>
      </c>
      <c r="W88" s="140" t="s">
        <v>2224</v>
      </c>
      <c r="X88" s="141" t="s">
        <v>2225</v>
      </c>
      <c r="Y88" s="142" t="s">
        <v>2226</v>
      </c>
      <c r="Z88" s="143" t="s">
        <v>2227</v>
      </c>
      <c r="AB88" s="120" t="s">
        <v>2228</v>
      </c>
      <c r="AC88" s="121" t="s">
        <v>2171</v>
      </c>
      <c r="AD88" s="122" t="s">
        <v>2172</v>
      </c>
      <c r="AF88" s="110" t="s">
        <v>2229</v>
      </c>
      <c r="AG88" s="111" t="s">
        <v>2230</v>
      </c>
      <c r="AI88" s="110" t="s">
        <v>2231</v>
      </c>
      <c r="AJ88" s="111" t="s">
        <v>2232</v>
      </c>
      <c r="AL88" s="152"/>
      <c r="AM88" s="153" t="s">
        <v>2233</v>
      </c>
      <c r="AN88" s="154" t="s">
        <v>2234</v>
      </c>
      <c r="AO88" s="157"/>
      <c r="AP88" s="156" t="s">
        <v>188</v>
      </c>
      <c r="AR88" s="128" t="s">
        <v>1268</v>
      </c>
      <c r="AS88" s="159" t="s">
        <v>2235</v>
      </c>
      <c r="AT88" s="160" t="s">
        <v>2236</v>
      </c>
    </row>
    <row r="89" spans="6:58" ht="36" customHeight="1">
      <c r="F89" s="112"/>
      <c r="G89" s="137" t="s">
        <v>2237</v>
      </c>
      <c r="H89" s="175"/>
      <c r="J89" s="134"/>
      <c r="K89" s="135" t="s">
        <v>2238</v>
      </c>
      <c r="P89" s="186" t="s">
        <v>334</v>
      </c>
      <c r="Q89" s="187" t="s">
        <v>2239</v>
      </c>
      <c r="R89" s="188" t="s">
        <v>2240</v>
      </c>
      <c r="T89" s="134"/>
      <c r="U89" s="135" t="s">
        <v>2241</v>
      </c>
      <c r="W89" s="140" t="s">
        <v>2242</v>
      </c>
      <c r="X89" s="141" t="s">
        <v>2243</v>
      </c>
      <c r="Y89" s="142" t="s">
        <v>2244</v>
      </c>
      <c r="Z89" s="143" t="s">
        <v>2245</v>
      </c>
      <c r="AB89" s="120" t="s">
        <v>2246</v>
      </c>
      <c r="AC89" s="121" t="s">
        <v>2171</v>
      </c>
      <c r="AD89" s="122" t="s">
        <v>2172</v>
      </c>
      <c r="AF89" s="134"/>
      <c r="AG89" s="135" t="s">
        <v>2247</v>
      </c>
      <c r="AI89" s="134"/>
      <c r="AJ89" s="135" t="s">
        <v>2248</v>
      </c>
      <c r="AL89" s="152"/>
      <c r="AM89" s="153" t="s">
        <v>2249</v>
      </c>
      <c r="AN89" s="154" t="s">
        <v>2250</v>
      </c>
      <c r="AO89" s="157" t="s">
        <v>2251</v>
      </c>
      <c r="AP89" s="156" t="s">
        <v>188</v>
      </c>
      <c r="AR89" s="128" t="s">
        <v>1268</v>
      </c>
      <c r="AS89" s="159" t="s">
        <v>2252</v>
      </c>
      <c r="AT89" s="160" t="s">
        <v>2253</v>
      </c>
    </row>
    <row r="90" spans="6:58" ht="36" customHeight="1">
      <c r="F90" s="110" t="s">
        <v>2254</v>
      </c>
      <c r="G90" s="111" t="s">
        <v>2180</v>
      </c>
      <c r="H90" s="69"/>
      <c r="J90" s="110" t="s">
        <v>2255</v>
      </c>
      <c r="K90" s="111" t="s">
        <v>2256</v>
      </c>
      <c r="P90" s="186" t="s">
        <v>334</v>
      </c>
      <c r="Q90" s="187" t="s">
        <v>2257</v>
      </c>
      <c r="R90" s="188" t="s">
        <v>2258</v>
      </c>
      <c r="T90" s="110" t="s">
        <v>1393</v>
      </c>
      <c r="U90" s="111" t="s">
        <v>2259</v>
      </c>
      <c r="W90" s="140" t="s">
        <v>2260</v>
      </c>
      <c r="X90" s="141" t="s">
        <v>2261</v>
      </c>
      <c r="Y90" s="142" t="s">
        <v>2262</v>
      </c>
      <c r="Z90" s="143" t="s">
        <v>2263</v>
      </c>
      <c r="AB90" s="120" t="s">
        <v>2264</v>
      </c>
      <c r="AC90" s="121" t="s">
        <v>2171</v>
      </c>
      <c r="AD90" s="122" t="s">
        <v>2172</v>
      </c>
      <c r="AF90" s="110" t="s">
        <v>2265</v>
      </c>
      <c r="AG90" s="111" t="s">
        <v>2266</v>
      </c>
      <c r="AI90" s="110" t="s">
        <v>1036</v>
      </c>
      <c r="AJ90" s="111" t="s">
        <v>2267</v>
      </c>
      <c r="AL90" s="152"/>
      <c r="AM90" s="153" t="s">
        <v>2268</v>
      </c>
      <c r="AN90" s="154" t="s">
        <v>2269</v>
      </c>
      <c r="AO90" s="157"/>
      <c r="AP90" s="156" t="s">
        <v>188</v>
      </c>
      <c r="AR90" s="128" t="s">
        <v>1268</v>
      </c>
      <c r="AS90" s="159" t="s">
        <v>2270</v>
      </c>
      <c r="AT90" s="160" t="s">
        <v>2271</v>
      </c>
    </row>
    <row r="91" spans="6:58" ht="36" customHeight="1">
      <c r="F91" s="134"/>
      <c r="G91" s="135" t="s">
        <v>2272</v>
      </c>
      <c r="H91" s="136"/>
      <c r="J91" s="134"/>
      <c r="K91" s="135" t="s">
        <v>2273</v>
      </c>
      <c r="P91" s="186" t="s">
        <v>334</v>
      </c>
      <c r="Q91" s="187" t="s">
        <v>2274</v>
      </c>
      <c r="R91" s="188" t="s">
        <v>2275</v>
      </c>
      <c r="T91" s="134"/>
      <c r="U91" s="135" t="s">
        <v>2276</v>
      </c>
      <c r="W91" s="140" t="s">
        <v>2277</v>
      </c>
      <c r="X91" s="141" t="s">
        <v>2277</v>
      </c>
      <c r="Y91" s="142" t="s">
        <v>2278</v>
      </c>
      <c r="Z91" s="143" t="s">
        <v>2279</v>
      </c>
      <c r="AB91" s="120" t="s">
        <v>2280</v>
      </c>
      <c r="AC91" s="121" t="s">
        <v>2171</v>
      </c>
      <c r="AD91" s="122" t="s">
        <v>2172</v>
      </c>
      <c r="AF91" s="134"/>
      <c r="AG91" s="135" t="s">
        <v>2281</v>
      </c>
      <c r="AI91" s="134"/>
      <c r="AJ91" s="135" t="s">
        <v>2282</v>
      </c>
      <c r="AL91" s="152"/>
      <c r="AM91" s="153" t="s">
        <v>2283</v>
      </c>
      <c r="AN91" s="154" t="s">
        <v>2284</v>
      </c>
      <c r="AO91" s="157" t="s">
        <v>2285</v>
      </c>
      <c r="AP91" s="156" t="s">
        <v>188</v>
      </c>
      <c r="AR91" s="128" t="s">
        <v>1268</v>
      </c>
      <c r="AS91" s="159" t="s">
        <v>2286</v>
      </c>
      <c r="AT91" s="160" t="s">
        <v>2287</v>
      </c>
    </row>
    <row r="92" spans="6:58" ht="36" customHeight="1" thickBot="1">
      <c r="F92" s="110" t="s">
        <v>2288</v>
      </c>
      <c r="G92" s="111" t="s">
        <v>2289</v>
      </c>
      <c r="H92" s="69"/>
      <c r="J92" s="110" t="s">
        <v>2290</v>
      </c>
      <c r="K92" s="111" t="s">
        <v>2291</v>
      </c>
      <c r="P92" s="186" t="s">
        <v>334</v>
      </c>
      <c r="Q92" s="187" t="s">
        <v>2292</v>
      </c>
      <c r="R92" s="188" t="s">
        <v>2293</v>
      </c>
      <c r="T92" s="110" t="s">
        <v>1442</v>
      </c>
      <c r="U92" s="111" t="s">
        <v>2294</v>
      </c>
      <c r="W92" s="195" t="s">
        <v>2295</v>
      </c>
      <c r="X92" s="196" t="s">
        <v>2296</v>
      </c>
      <c r="Y92" s="197" t="s">
        <v>2297</v>
      </c>
      <c r="Z92" s="143" t="s">
        <v>2298</v>
      </c>
      <c r="AA92" s="81" t="s">
        <v>2299</v>
      </c>
      <c r="AB92" s="120" t="s">
        <v>2300</v>
      </c>
      <c r="AC92" s="121" t="s">
        <v>2171</v>
      </c>
      <c r="AD92" s="122" t="s">
        <v>2172</v>
      </c>
      <c r="AF92" s="110" t="s">
        <v>2301</v>
      </c>
      <c r="AG92" s="111" t="s">
        <v>2302</v>
      </c>
      <c r="AI92" s="110" t="s">
        <v>1135</v>
      </c>
      <c r="AJ92" s="111" t="s">
        <v>2303</v>
      </c>
      <c r="AL92" s="152"/>
      <c r="AM92" s="153" t="s">
        <v>2304</v>
      </c>
      <c r="AN92" s="154" t="s">
        <v>2305</v>
      </c>
      <c r="AO92" s="157"/>
      <c r="AP92" s="156" t="s">
        <v>188</v>
      </c>
      <c r="AR92" s="150" t="s">
        <v>1268</v>
      </c>
      <c r="AS92" s="198" t="s">
        <v>2306</v>
      </c>
      <c r="AT92" s="199" t="s">
        <v>2307</v>
      </c>
    </row>
    <row r="93" spans="6:58" ht="36" customHeight="1">
      <c r="F93" s="134"/>
      <c r="G93" s="135" t="s">
        <v>2308</v>
      </c>
      <c r="H93" s="136"/>
      <c r="J93" s="134"/>
      <c r="K93" s="135" t="s">
        <v>2309</v>
      </c>
      <c r="P93" s="186" t="s">
        <v>334</v>
      </c>
      <c r="Q93" s="187" t="s">
        <v>2310</v>
      </c>
      <c r="R93" s="188" t="s">
        <v>2311</v>
      </c>
      <c r="T93" s="134"/>
      <c r="U93" s="135" t="s">
        <v>2312</v>
      </c>
      <c r="W93" s="140" t="s">
        <v>2313</v>
      </c>
      <c r="X93" s="141" t="s">
        <v>2314</v>
      </c>
      <c r="Y93" s="142" t="s">
        <v>2315</v>
      </c>
      <c r="Z93" s="143" t="s">
        <v>2316</v>
      </c>
      <c r="AB93" s="120" t="s">
        <v>2317</v>
      </c>
      <c r="AC93" s="121" t="s">
        <v>2318</v>
      </c>
      <c r="AD93" s="122" t="s">
        <v>2319</v>
      </c>
      <c r="AF93" s="134"/>
      <c r="AG93" s="135" t="s">
        <v>2320</v>
      </c>
      <c r="AI93" s="134"/>
      <c r="AJ93" s="135" t="s">
        <v>2321</v>
      </c>
      <c r="AL93" s="152"/>
      <c r="AM93" s="153" t="s">
        <v>2322</v>
      </c>
      <c r="AN93" s="154" t="s">
        <v>2323</v>
      </c>
      <c r="AO93" s="157"/>
      <c r="AP93" s="156" t="s">
        <v>188</v>
      </c>
    </row>
    <row r="94" spans="6:58" ht="36" customHeight="1">
      <c r="F94" s="110" t="s">
        <v>2324</v>
      </c>
      <c r="G94" s="111" t="s">
        <v>2325</v>
      </c>
      <c r="H94" s="69"/>
      <c r="J94" s="112" t="s">
        <v>2326</v>
      </c>
      <c r="K94" s="113" t="s">
        <v>2327</v>
      </c>
      <c r="P94" s="186" t="s">
        <v>334</v>
      </c>
      <c r="Q94" s="187" t="s">
        <v>2328</v>
      </c>
      <c r="R94" s="188" t="s">
        <v>2329</v>
      </c>
      <c r="T94" s="110" t="s">
        <v>1490</v>
      </c>
      <c r="U94" s="111" t="s">
        <v>2330</v>
      </c>
      <c r="W94" s="140" t="s">
        <v>2331</v>
      </c>
      <c r="X94" s="141" t="s">
        <v>2332</v>
      </c>
      <c r="Y94" s="142" t="s">
        <v>2333</v>
      </c>
      <c r="Z94" s="143" t="s">
        <v>2334</v>
      </c>
      <c r="AB94" s="120" t="s">
        <v>2335</v>
      </c>
      <c r="AC94" s="121" t="s">
        <v>2336</v>
      </c>
      <c r="AD94" s="122" t="s">
        <v>2337</v>
      </c>
      <c r="AF94" s="110" t="s">
        <v>2338</v>
      </c>
      <c r="AG94" s="111" t="s">
        <v>2339</v>
      </c>
      <c r="AI94" s="110" t="s">
        <v>760</v>
      </c>
      <c r="AJ94" s="111" t="s">
        <v>2340</v>
      </c>
      <c r="AL94" s="152"/>
      <c r="AM94" s="153" t="s">
        <v>2341</v>
      </c>
      <c r="AN94" s="154" t="s">
        <v>2342</v>
      </c>
      <c r="AO94" s="157"/>
      <c r="AP94" s="156" t="s">
        <v>188</v>
      </c>
    </row>
    <row r="95" spans="6:58" ht="36" customHeight="1">
      <c r="F95" s="134"/>
      <c r="G95" s="135" t="s">
        <v>2343</v>
      </c>
      <c r="H95" s="136"/>
      <c r="J95" s="112"/>
      <c r="K95" s="137" t="s">
        <v>2344</v>
      </c>
      <c r="P95" s="186" t="s">
        <v>334</v>
      </c>
      <c r="Q95" s="187" t="s">
        <v>2345</v>
      </c>
      <c r="R95" s="188" t="s">
        <v>2346</v>
      </c>
      <c r="T95" s="134"/>
      <c r="U95" s="135" t="s">
        <v>2347</v>
      </c>
      <c r="W95" s="140" t="s">
        <v>2348</v>
      </c>
      <c r="X95" s="141" t="s">
        <v>2349</v>
      </c>
      <c r="Y95" s="142" t="s">
        <v>2350</v>
      </c>
      <c r="Z95" s="143" t="s">
        <v>2351</v>
      </c>
      <c r="AB95" s="120" t="s">
        <v>2352</v>
      </c>
      <c r="AC95" s="121" t="s">
        <v>2353</v>
      </c>
      <c r="AD95" s="122" t="s">
        <v>2354</v>
      </c>
      <c r="AF95" s="134"/>
      <c r="AG95" s="135" t="s">
        <v>2355</v>
      </c>
      <c r="AI95" s="134"/>
      <c r="AJ95" s="135" t="s">
        <v>2356</v>
      </c>
      <c r="AL95" s="152"/>
      <c r="AM95" s="153" t="s">
        <v>2357</v>
      </c>
      <c r="AN95" s="154" t="s">
        <v>2358</v>
      </c>
      <c r="AO95" s="157" t="s">
        <v>2359</v>
      </c>
      <c r="AP95" s="156" t="s">
        <v>188</v>
      </c>
    </row>
    <row r="96" spans="6:58" ht="36" customHeight="1">
      <c r="F96" s="110" t="s">
        <v>2360</v>
      </c>
      <c r="G96" s="111" t="s">
        <v>2361</v>
      </c>
      <c r="H96" s="69"/>
      <c r="J96" s="112" t="s">
        <v>2362</v>
      </c>
      <c r="K96" s="113" t="s">
        <v>2363</v>
      </c>
      <c r="P96" s="186" t="s">
        <v>334</v>
      </c>
      <c r="Q96" s="187" t="s">
        <v>2364</v>
      </c>
      <c r="R96" s="188" t="s">
        <v>2365</v>
      </c>
      <c r="T96" s="110" t="s">
        <v>1537</v>
      </c>
      <c r="U96" s="111" t="s">
        <v>2366</v>
      </c>
      <c r="W96" s="140" t="s">
        <v>2367</v>
      </c>
      <c r="X96" s="141" t="s">
        <v>2367</v>
      </c>
      <c r="Y96" s="142" t="s">
        <v>2368</v>
      </c>
      <c r="Z96" s="143" t="s">
        <v>2369</v>
      </c>
      <c r="AB96" s="120" t="s">
        <v>2370</v>
      </c>
      <c r="AC96" s="121" t="s">
        <v>2371</v>
      </c>
      <c r="AD96" s="122" t="s">
        <v>2372</v>
      </c>
      <c r="AF96" s="110" t="s">
        <v>2373</v>
      </c>
      <c r="AG96" s="111" t="s">
        <v>2374</v>
      </c>
      <c r="AI96" s="110" t="s">
        <v>987</v>
      </c>
      <c r="AJ96" s="111" t="s">
        <v>2375</v>
      </c>
      <c r="AL96" s="152"/>
      <c r="AM96" s="153" t="s">
        <v>2376</v>
      </c>
      <c r="AN96" s="154" t="s">
        <v>2377</v>
      </c>
      <c r="AO96" s="157" t="s">
        <v>2378</v>
      </c>
      <c r="AP96" s="156" t="s">
        <v>188</v>
      </c>
    </row>
    <row r="97" spans="6:42" ht="36" customHeight="1">
      <c r="F97" s="134"/>
      <c r="G97" s="135" t="s">
        <v>2379</v>
      </c>
      <c r="H97" s="136"/>
      <c r="J97" s="112"/>
      <c r="K97" s="137" t="s">
        <v>2380</v>
      </c>
      <c r="P97" s="186" t="s">
        <v>334</v>
      </c>
      <c r="Q97" s="187" t="s">
        <v>2381</v>
      </c>
      <c r="R97" s="188" t="s">
        <v>2382</v>
      </c>
      <c r="T97" s="134"/>
      <c r="U97" s="135" t="s">
        <v>2383</v>
      </c>
      <c r="W97" s="140" t="s">
        <v>2384</v>
      </c>
      <c r="X97" s="141" t="s">
        <v>2385</v>
      </c>
      <c r="Y97" s="142" t="s">
        <v>2386</v>
      </c>
      <c r="Z97" s="143" t="s">
        <v>2387</v>
      </c>
      <c r="AB97" s="120" t="s">
        <v>2388</v>
      </c>
      <c r="AC97" s="121" t="s">
        <v>2389</v>
      </c>
      <c r="AD97" s="122" t="s">
        <v>2390</v>
      </c>
      <c r="AF97" s="134"/>
      <c r="AG97" s="135" t="s">
        <v>2391</v>
      </c>
      <c r="AI97" s="134"/>
      <c r="AJ97" s="135" t="s">
        <v>2392</v>
      </c>
      <c r="AL97" s="152"/>
      <c r="AM97" s="153" t="s">
        <v>2393</v>
      </c>
      <c r="AN97" s="154" t="s">
        <v>2394</v>
      </c>
      <c r="AO97" s="157"/>
      <c r="AP97" s="156" t="s">
        <v>188</v>
      </c>
    </row>
    <row r="98" spans="6:42" ht="36" customHeight="1">
      <c r="F98" s="110" t="s">
        <v>2395</v>
      </c>
      <c r="G98" s="111" t="s">
        <v>2396</v>
      </c>
      <c r="H98" s="69"/>
      <c r="J98" s="110" t="s">
        <v>2397</v>
      </c>
      <c r="K98" s="111" t="s">
        <v>2398</v>
      </c>
      <c r="P98" s="186" t="s">
        <v>334</v>
      </c>
      <c r="Q98" s="187" t="s">
        <v>1130</v>
      </c>
      <c r="R98" s="188" t="s">
        <v>1131</v>
      </c>
      <c r="T98" s="110" t="s">
        <v>2399</v>
      </c>
      <c r="U98" s="111" t="s">
        <v>2400</v>
      </c>
      <c r="W98" s="140" t="s">
        <v>2401</v>
      </c>
      <c r="X98" s="141" t="s">
        <v>2402</v>
      </c>
      <c r="Y98" s="142" t="s">
        <v>2403</v>
      </c>
      <c r="Z98" s="143" t="s">
        <v>2404</v>
      </c>
      <c r="AB98" s="120" t="s">
        <v>2405</v>
      </c>
      <c r="AC98" s="121" t="s">
        <v>2406</v>
      </c>
      <c r="AD98" s="122" t="s">
        <v>2407</v>
      </c>
      <c r="AF98" s="110" t="s">
        <v>2408</v>
      </c>
      <c r="AG98" s="111" t="s">
        <v>2409</v>
      </c>
      <c r="AI98" s="110" t="s">
        <v>2410</v>
      </c>
      <c r="AJ98" s="111" t="s">
        <v>2411</v>
      </c>
      <c r="AL98" s="152"/>
      <c r="AM98" s="153" t="s">
        <v>2412</v>
      </c>
      <c r="AN98" s="154" t="s">
        <v>2413</v>
      </c>
      <c r="AO98" s="157"/>
      <c r="AP98" s="156" t="s">
        <v>188</v>
      </c>
    </row>
    <row r="99" spans="6:42" ht="36" customHeight="1">
      <c r="F99" s="134"/>
      <c r="G99" s="135" t="s">
        <v>2414</v>
      </c>
      <c r="H99" s="136"/>
      <c r="J99" s="134"/>
      <c r="K99" s="135" t="s">
        <v>2415</v>
      </c>
      <c r="P99" s="186" t="s">
        <v>334</v>
      </c>
      <c r="Q99" s="187" t="s">
        <v>2416</v>
      </c>
      <c r="R99" s="188" t="s">
        <v>2417</v>
      </c>
      <c r="T99" s="134"/>
      <c r="U99" s="135" t="s">
        <v>2418</v>
      </c>
      <c r="W99" s="140" t="s">
        <v>2419</v>
      </c>
      <c r="X99" s="141" t="s">
        <v>2420</v>
      </c>
      <c r="Y99" s="142" t="s">
        <v>2421</v>
      </c>
      <c r="Z99" s="143" t="s">
        <v>2422</v>
      </c>
      <c r="AB99" s="120" t="s">
        <v>2423</v>
      </c>
      <c r="AC99" s="121" t="s">
        <v>2406</v>
      </c>
      <c r="AD99" s="122" t="s">
        <v>2407</v>
      </c>
      <c r="AF99" s="134"/>
      <c r="AG99" s="135" t="s">
        <v>2424</v>
      </c>
      <c r="AI99" s="134"/>
      <c r="AJ99" s="135" t="s">
        <v>2425</v>
      </c>
      <c r="AL99" s="152"/>
      <c r="AM99" s="153" t="s">
        <v>2426</v>
      </c>
      <c r="AN99" s="154" t="s">
        <v>2427</v>
      </c>
      <c r="AO99" s="157" t="s">
        <v>2428</v>
      </c>
      <c r="AP99" s="156" t="s">
        <v>188</v>
      </c>
    </row>
    <row r="100" spans="6:42" ht="36" customHeight="1">
      <c r="F100" s="172" t="s">
        <v>2429</v>
      </c>
      <c r="G100" s="173" t="s">
        <v>2430</v>
      </c>
      <c r="H100" s="174" t="s">
        <v>2431</v>
      </c>
      <c r="J100" s="110" t="s">
        <v>2432</v>
      </c>
      <c r="K100" s="111" t="s">
        <v>2433</v>
      </c>
      <c r="P100" s="186" t="s">
        <v>334</v>
      </c>
      <c r="Q100" s="187" t="s">
        <v>2434</v>
      </c>
      <c r="R100" s="188" t="s">
        <v>2435</v>
      </c>
      <c r="T100" s="110" t="s">
        <v>660</v>
      </c>
      <c r="U100" s="111" t="s">
        <v>2436</v>
      </c>
      <c r="W100" s="140" t="s">
        <v>2437</v>
      </c>
      <c r="X100" s="141" t="s">
        <v>2438</v>
      </c>
      <c r="Y100" s="142" t="s">
        <v>2439</v>
      </c>
      <c r="Z100" s="143" t="s">
        <v>2440</v>
      </c>
      <c r="AB100" s="120" t="s">
        <v>2441</v>
      </c>
      <c r="AC100" s="121" t="s">
        <v>2442</v>
      </c>
      <c r="AD100" s="122" t="s">
        <v>2443</v>
      </c>
      <c r="AF100" s="110" t="s">
        <v>2444</v>
      </c>
      <c r="AG100" s="111" t="s">
        <v>2445</v>
      </c>
      <c r="AI100" s="110" t="s">
        <v>1111</v>
      </c>
      <c r="AJ100" s="111" t="s">
        <v>2446</v>
      </c>
      <c r="AL100" s="152" t="s">
        <v>2447</v>
      </c>
      <c r="AM100" s="153" t="s">
        <v>641</v>
      </c>
      <c r="AN100" s="154" t="s">
        <v>2448</v>
      </c>
      <c r="AO100" s="157"/>
      <c r="AP100" s="156" t="s">
        <v>188</v>
      </c>
    </row>
    <row r="101" spans="6:42" ht="36" customHeight="1">
      <c r="F101" s="112"/>
      <c r="G101" s="137" t="s">
        <v>2449</v>
      </c>
      <c r="H101" s="175"/>
      <c r="J101" s="134"/>
      <c r="K101" s="135" t="s">
        <v>2450</v>
      </c>
      <c r="P101" s="186" t="s">
        <v>334</v>
      </c>
      <c r="Q101" s="187" t="s">
        <v>2451</v>
      </c>
      <c r="R101" s="188" t="s">
        <v>2452</v>
      </c>
      <c r="T101" s="134"/>
      <c r="U101" s="135" t="s">
        <v>2453</v>
      </c>
      <c r="W101" s="140" t="s">
        <v>2454</v>
      </c>
      <c r="X101" s="141" t="s">
        <v>2455</v>
      </c>
      <c r="Y101" s="142" t="s">
        <v>2456</v>
      </c>
      <c r="Z101" s="143" t="s">
        <v>2457</v>
      </c>
      <c r="AB101" s="120" t="s">
        <v>2458</v>
      </c>
      <c r="AC101" s="121" t="s">
        <v>2459</v>
      </c>
      <c r="AD101" s="122" t="s">
        <v>2460</v>
      </c>
      <c r="AF101" s="134"/>
      <c r="AG101" s="135" t="s">
        <v>2461</v>
      </c>
      <c r="AI101" s="134"/>
      <c r="AJ101" s="135" t="s">
        <v>2462</v>
      </c>
      <c r="AL101" s="152" t="s">
        <v>2463</v>
      </c>
      <c r="AM101" s="153" t="s">
        <v>667</v>
      </c>
      <c r="AN101" s="154" t="s">
        <v>2464</v>
      </c>
      <c r="AO101" s="157"/>
      <c r="AP101" s="156" t="s">
        <v>188</v>
      </c>
    </row>
    <row r="102" spans="6:42" ht="36" customHeight="1">
      <c r="F102" s="172" t="s">
        <v>2465</v>
      </c>
      <c r="G102" s="173" t="s">
        <v>2466</v>
      </c>
      <c r="H102" s="174" t="s">
        <v>2467</v>
      </c>
      <c r="J102" s="110" t="s">
        <v>2468</v>
      </c>
      <c r="K102" s="111" t="s">
        <v>2469</v>
      </c>
      <c r="P102" s="186" t="s">
        <v>334</v>
      </c>
      <c r="Q102" s="187" t="s">
        <v>2470</v>
      </c>
      <c r="R102" s="188" t="s">
        <v>2471</v>
      </c>
      <c r="T102" s="110" t="s">
        <v>2472</v>
      </c>
      <c r="U102" s="111" t="s">
        <v>2473</v>
      </c>
      <c r="W102" s="140" t="s">
        <v>2474</v>
      </c>
      <c r="X102" s="141" t="s">
        <v>2475</v>
      </c>
      <c r="Y102" s="142" t="s">
        <v>2476</v>
      </c>
      <c r="Z102" s="143" t="s">
        <v>2477</v>
      </c>
      <c r="AB102" s="120" t="s">
        <v>2478</v>
      </c>
      <c r="AC102" s="121" t="s">
        <v>2479</v>
      </c>
      <c r="AD102" s="122" t="s">
        <v>2480</v>
      </c>
      <c r="AF102" s="110" t="s">
        <v>2481</v>
      </c>
      <c r="AG102" s="111" t="s">
        <v>2482</v>
      </c>
      <c r="AI102" s="110" t="s">
        <v>1085</v>
      </c>
      <c r="AJ102" s="111" t="s">
        <v>2483</v>
      </c>
      <c r="AL102" s="152"/>
      <c r="AM102" s="153" t="s">
        <v>2484</v>
      </c>
      <c r="AN102" s="154" t="s">
        <v>2485</v>
      </c>
      <c r="AO102" s="157"/>
      <c r="AP102" s="156" t="s">
        <v>188</v>
      </c>
    </row>
    <row r="103" spans="6:42" ht="36" customHeight="1">
      <c r="F103" s="112"/>
      <c r="G103" s="137" t="s">
        <v>2486</v>
      </c>
      <c r="H103" s="175"/>
      <c r="J103" s="134"/>
      <c r="K103" s="135" t="s">
        <v>2487</v>
      </c>
      <c r="P103" s="186" t="s">
        <v>334</v>
      </c>
      <c r="Q103" s="187" t="s">
        <v>2488</v>
      </c>
      <c r="R103" s="188" t="s">
        <v>2489</v>
      </c>
      <c r="T103" s="134"/>
      <c r="U103" s="135" t="s">
        <v>2490</v>
      </c>
      <c r="W103" s="140" t="s">
        <v>2491</v>
      </c>
      <c r="X103" s="141" t="s">
        <v>2492</v>
      </c>
      <c r="Y103" s="142" t="s">
        <v>2493</v>
      </c>
      <c r="Z103" s="143" t="s">
        <v>2494</v>
      </c>
      <c r="AB103" s="120" t="s">
        <v>2495</v>
      </c>
      <c r="AC103" s="121" t="s">
        <v>2496</v>
      </c>
      <c r="AD103" s="122" t="s">
        <v>2497</v>
      </c>
      <c r="AF103" s="134"/>
      <c r="AG103" s="135" t="s">
        <v>2498</v>
      </c>
      <c r="AI103" s="134"/>
      <c r="AJ103" s="135" t="s">
        <v>2499</v>
      </c>
      <c r="AL103" s="152"/>
      <c r="AM103" s="153" t="s">
        <v>2500</v>
      </c>
      <c r="AN103" s="154" t="s">
        <v>2501</v>
      </c>
      <c r="AO103" s="157" t="s">
        <v>2502</v>
      </c>
      <c r="AP103" s="156" t="s">
        <v>188</v>
      </c>
    </row>
    <row r="104" spans="6:42" ht="36" customHeight="1">
      <c r="F104" s="110" t="s">
        <v>2503</v>
      </c>
      <c r="G104" s="111" t="s">
        <v>2504</v>
      </c>
      <c r="H104" s="69"/>
      <c r="J104" s="110" t="s">
        <v>2505</v>
      </c>
      <c r="K104" s="111" t="s">
        <v>2506</v>
      </c>
      <c r="P104" s="186" t="s">
        <v>334</v>
      </c>
      <c r="Q104" s="187" t="s">
        <v>2507</v>
      </c>
      <c r="R104" s="188" t="s">
        <v>2508</v>
      </c>
      <c r="T104" s="110" t="s">
        <v>2509</v>
      </c>
      <c r="U104" s="111" t="s">
        <v>2510</v>
      </c>
      <c r="W104" s="140" t="s">
        <v>2511</v>
      </c>
      <c r="X104" s="141" t="s">
        <v>2512</v>
      </c>
      <c r="Y104" s="142" t="s">
        <v>2513</v>
      </c>
      <c r="Z104" s="143" t="s">
        <v>2514</v>
      </c>
      <c r="AB104" s="120" t="s">
        <v>2515</v>
      </c>
      <c r="AC104" s="121" t="s">
        <v>2516</v>
      </c>
      <c r="AD104" s="122" t="s">
        <v>2517</v>
      </c>
      <c r="AF104" s="110" t="s">
        <v>2518</v>
      </c>
      <c r="AG104" s="111" t="s">
        <v>2519</v>
      </c>
      <c r="AI104" s="110" t="s">
        <v>2520</v>
      </c>
      <c r="AJ104" s="111" t="s">
        <v>2521</v>
      </c>
      <c r="AL104" s="152"/>
      <c r="AM104" s="153" t="s">
        <v>2522</v>
      </c>
      <c r="AN104" s="154" t="s">
        <v>2523</v>
      </c>
      <c r="AO104" s="157"/>
      <c r="AP104" s="156" t="s">
        <v>188</v>
      </c>
    </row>
    <row r="105" spans="6:42" ht="36" customHeight="1">
      <c r="F105" s="134"/>
      <c r="G105" s="135" t="s">
        <v>2524</v>
      </c>
      <c r="H105" s="136"/>
      <c r="J105" s="134"/>
      <c r="K105" s="135" t="s">
        <v>2525</v>
      </c>
      <c r="P105" s="186" t="s">
        <v>334</v>
      </c>
      <c r="Q105" s="187" t="s">
        <v>2526</v>
      </c>
      <c r="R105" s="188" t="s">
        <v>2527</v>
      </c>
      <c r="T105" s="134"/>
      <c r="U105" s="135" t="s">
        <v>2528</v>
      </c>
      <c r="W105" s="140" t="s">
        <v>2529</v>
      </c>
      <c r="X105" s="141" t="s">
        <v>2530</v>
      </c>
      <c r="Y105" s="142" t="s">
        <v>2531</v>
      </c>
      <c r="Z105" s="143" t="s">
        <v>2532</v>
      </c>
      <c r="AB105" s="120" t="s">
        <v>2533</v>
      </c>
      <c r="AC105" s="121" t="s">
        <v>2534</v>
      </c>
      <c r="AD105" s="122" t="s">
        <v>2535</v>
      </c>
      <c r="AF105" s="134"/>
      <c r="AG105" s="135" t="s">
        <v>2536</v>
      </c>
      <c r="AI105" s="134"/>
      <c r="AJ105" s="135" t="s">
        <v>2537</v>
      </c>
      <c r="AL105" s="152"/>
      <c r="AM105" s="153" t="s">
        <v>2538</v>
      </c>
      <c r="AN105" s="154" t="s">
        <v>2539</v>
      </c>
      <c r="AO105" s="157"/>
      <c r="AP105" s="156" t="s">
        <v>188</v>
      </c>
    </row>
    <row r="106" spans="6:42" ht="36" customHeight="1">
      <c r="F106" s="110" t="s">
        <v>2540</v>
      </c>
      <c r="G106" s="111" t="s">
        <v>2541</v>
      </c>
      <c r="H106" s="69"/>
      <c r="J106" s="110" t="s">
        <v>2542</v>
      </c>
      <c r="K106" s="111" t="s">
        <v>2543</v>
      </c>
      <c r="P106" s="186" t="s">
        <v>334</v>
      </c>
      <c r="Q106" s="187" t="s">
        <v>2544</v>
      </c>
      <c r="R106" s="188" t="s">
        <v>2545</v>
      </c>
      <c r="T106" s="110" t="s">
        <v>2546</v>
      </c>
      <c r="U106" s="111" t="s">
        <v>2547</v>
      </c>
      <c r="W106" s="140" t="s">
        <v>2548</v>
      </c>
      <c r="X106" s="141" t="s">
        <v>2548</v>
      </c>
      <c r="Y106" s="142" t="s">
        <v>2549</v>
      </c>
      <c r="Z106" s="143" t="s">
        <v>2550</v>
      </c>
      <c r="AB106" s="120" t="s">
        <v>2551</v>
      </c>
      <c r="AC106" s="121" t="s">
        <v>2552</v>
      </c>
      <c r="AD106" s="122" t="s">
        <v>2553</v>
      </c>
      <c r="AF106" s="110" t="s">
        <v>2554</v>
      </c>
      <c r="AG106" s="111" t="s">
        <v>2555</v>
      </c>
      <c r="AI106" s="110" t="s">
        <v>864</v>
      </c>
      <c r="AJ106" s="111" t="s">
        <v>2556</v>
      </c>
      <c r="AL106" s="152"/>
      <c r="AM106" s="153" t="s">
        <v>2557</v>
      </c>
      <c r="AN106" s="154" t="s">
        <v>2558</v>
      </c>
      <c r="AO106" s="157" t="s">
        <v>2559</v>
      </c>
      <c r="AP106" s="156" t="s">
        <v>188</v>
      </c>
    </row>
    <row r="107" spans="6:42" ht="36" customHeight="1">
      <c r="F107" s="134"/>
      <c r="G107" s="135" t="s">
        <v>2560</v>
      </c>
      <c r="H107" s="136"/>
      <c r="J107" s="134"/>
      <c r="K107" s="135" t="s">
        <v>2561</v>
      </c>
      <c r="P107" s="186" t="s">
        <v>334</v>
      </c>
      <c r="Q107" s="187" t="s">
        <v>2562</v>
      </c>
      <c r="R107" s="188" t="s">
        <v>2563</v>
      </c>
      <c r="T107" s="134"/>
      <c r="U107" s="135" t="s">
        <v>2564</v>
      </c>
      <c r="W107" s="140" t="s">
        <v>2565</v>
      </c>
      <c r="X107" s="141" t="s">
        <v>2566</v>
      </c>
      <c r="Y107" s="142" t="s">
        <v>2567</v>
      </c>
      <c r="Z107" s="143" t="s">
        <v>2568</v>
      </c>
      <c r="AB107" s="120" t="s">
        <v>2569</v>
      </c>
      <c r="AC107" s="121" t="s">
        <v>2570</v>
      </c>
      <c r="AD107" s="122" t="s">
        <v>2571</v>
      </c>
      <c r="AF107" s="134"/>
      <c r="AG107" s="135" t="s">
        <v>2572</v>
      </c>
      <c r="AI107" s="134"/>
      <c r="AJ107" s="135" t="s">
        <v>2573</v>
      </c>
      <c r="AL107" s="152"/>
      <c r="AM107" s="153" t="s">
        <v>2574</v>
      </c>
      <c r="AN107" s="154" t="s">
        <v>2575</v>
      </c>
      <c r="AO107" s="157" t="s">
        <v>2576</v>
      </c>
      <c r="AP107" s="156" t="s">
        <v>188</v>
      </c>
    </row>
    <row r="108" spans="6:42" ht="36" customHeight="1">
      <c r="F108" s="110" t="s">
        <v>2577</v>
      </c>
      <c r="G108" s="111" t="s">
        <v>2578</v>
      </c>
      <c r="H108" s="69"/>
      <c r="J108" s="110" t="s">
        <v>2579</v>
      </c>
      <c r="K108" s="111" t="s">
        <v>2580</v>
      </c>
      <c r="P108" s="186" t="s">
        <v>334</v>
      </c>
      <c r="Q108" s="187" t="s">
        <v>2581</v>
      </c>
      <c r="R108" s="188" t="s">
        <v>2582</v>
      </c>
      <c r="T108" s="110" t="s">
        <v>2583</v>
      </c>
      <c r="U108" s="111" t="s">
        <v>2584</v>
      </c>
      <c r="W108" s="140" t="s">
        <v>2585</v>
      </c>
      <c r="X108" s="141" t="s">
        <v>2586</v>
      </c>
      <c r="Y108" s="142" t="s">
        <v>2587</v>
      </c>
      <c r="Z108" s="143" t="s">
        <v>2588</v>
      </c>
      <c r="AB108" s="120" t="s">
        <v>2589</v>
      </c>
      <c r="AC108" s="121" t="s">
        <v>2590</v>
      </c>
      <c r="AD108" s="122" t="s">
        <v>2591</v>
      </c>
      <c r="AF108" s="110" t="s">
        <v>2592</v>
      </c>
      <c r="AG108" s="111" t="s">
        <v>2593</v>
      </c>
      <c r="AI108" s="110" t="s">
        <v>915</v>
      </c>
      <c r="AJ108" s="111" t="s">
        <v>2594</v>
      </c>
      <c r="AL108" s="152"/>
      <c r="AM108" s="153" t="s">
        <v>2595</v>
      </c>
      <c r="AN108" s="154" t="s">
        <v>2596</v>
      </c>
      <c r="AO108" s="157"/>
      <c r="AP108" s="156" t="s">
        <v>188</v>
      </c>
    </row>
    <row r="109" spans="6:42" ht="36" customHeight="1">
      <c r="F109" s="134"/>
      <c r="G109" s="135" t="s">
        <v>2597</v>
      </c>
      <c r="H109" s="136"/>
      <c r="J109" s="134"/>
      <c r="K109" s="135" t="s">
        <v>2598</v>
      </c>
      <c r="P109" s="186" t="s">
        <v>334</v>
      </c>
      <c r="Q109" s="187" t="s">
        <v>2599</v>
      </c>
      <c r="R109" s="188" t="s">
        <v>2600</v>
      </c>
      <c r="T109" s="134"/>
      <c r="U109" s="135" t="s">
        <v>2601</v>
      </c>
      <c r="W109" s="140" t="s">
        <v>2602</v>
      </c>
      <c r="X109" s="141" t="s">
        <v>2603</v>
      </c>
      <c r="Y109" s="142" t="s">
        <v>2604</v>
      </c>
      <c r="Z109" s="143" t="s">
        <v>2605</v>
      </c>
      <c r="AB109" s="120" t="s">
        <v>2606</v>
      </c>
      <c r="AC109" s="121" t="s">
        <v>2607</v>
      </c>
      <c r="AD109" s="122" t="s">
        <v>2608</v>
      </c>
      <c r="AF109" s="134"/>
      <c r="AG109" s="135" t="s">
        <v>2609</v>
      </c>
      <c r="AI109" s="134"/>
      <c r="AJ109" s="135" t="s">
        <v>2610</v>
      </c>
      <c r="AL109" s="152" t="s">
        <v>2611</v>
      </c>
      <c r="AM109" s="153" t="s">
        <v>690</v>
      </c>
      <c r="AN109" s="154" t="s">
        <v>2612</v>
      </c>
      <c r="AO109" s="157"/>
      <c r="AP109" s="156" t="s">
        <v>188</v>
      </c>
    </row>
    <row r="110" spans="6:42" ht="36" customHeight="1">
      <c r="F110" s="110" t="s">
        <v>2613</v>
      </c>
      <c r="G110" s="111" t="s">
        <v>2614</v>
      </c>
      <c r="H110" s="69"/>
      <c r="J110" s="110" t="s">
        <v>2615</v>
      </c>
      <c r="K110" s="111" t="s">
        <v>2616</v>
      </c>
      <c r="P110" s="186" t="s">
        <v>334</v>
      </c>
      <c r="Q110" s="187" t="s">
        <v>2617</v>
      </c>
      <c r="R110" s="188" t="s">
        <v>2618</v>
      </c>
      <c r="T110" s="110" t="s">
        <v>2619</v>
      </c>
      <c r="U110" s="111" t="s">
        <v>2620</v>
      </c>
      <c r="W110" s="140" t="s">
        <v>2621</v>
      </c>
      <c r="X110" s="141" t="s">
        <v>2622</v>
      </c>
      <c r="Y110" s="142" t="s">
        <v>12</v>
      </c>
      <c r="Z110" s="143" t="s">
        <v>2623</v>
      </c>
      <c r="AB110" s="120" t="s">
        <v>2624</v>
      </c>
      <c r="AC110" s="121" t="s">
        <v>2625</v>
      </c>
      <c r="AD110" s="122" t="s">
        <v>2626</v>
      </c>
      <c r="AF110" s="110" t="s">
        <v>2627</v>
      </c>
      <c r="AG110" s="111" t="s">
        <v>2628</v>
      </c>
      <c r="AI110" s="110" t="s">
        <v>1520</v>
      </c>
      <c r="AJ110" s="111" t="s">
        <v>2629</v>
      </c>
      <c r="AL110" s="152"/>
      <c r="AM110" s="153" t="s">
        <v>2630</v>
      </c>
      <c r="AN110" s="154" t="s">
        <v>2631</v>
      </c>
      <c r="AO110" s="157"/>
      <c r="AP110" s="156" t="s">
        <v>188</v>
      </c>
    </row>
    <row r="111" spans="6:42" ht="36" customHeight="1">
      <c r="F111" s="134"/>
      <c r="G111" s="135" t="s">
        <v>2632</v>
      </c>
      <c r="H111" s="136"/>
      <c r="J111" s="134"/>
      <c r="K111" s="135" t="s">
        <v>2633</v>
      </c>
      <c r="P111" s="186" t="s">
        <v>334</v>
      </c>
      <c r="Q111" s="187" t="s">
        <v>2634</v>
      </c>
      <c r="R111" s="188" t="s">
        <v>2635</v>
      </c>
      <c r="T111" s="134"/>
      <c r="U111" s="135" t="s">
        <v>2636</v>
      </c>
      <c r="W111" s="140" t="s">
        <v>2637</v>
      </c>
      <c r="X111" s="141" t="s">
        <v>2638</v>
      </c>
      <c r="Y111" s="142" t="s">
        <v>2639</v>
      </c>
      <c r="Z111" s="143" t="s">
        <v>2640</v>
      </c>
      <c r="AB111" s="120" t="s">
        <v>2641</v>
      </c>
      <c r="AC111" s="121" t="s">
        <v>2642</v>
      </c>
      <c r="AD111" s="122" t="s">
        <v>2643</v>
      </c>
      <c r="AF111" s="134"/>
      <c r="AG111" s="135" t="s">
        <v>2644</v>
      </c>
      <c r="AI111" s="134"/>
      <c r="AJ111" s="135" t="s">
        <v>2645</v>
      </c>
      <c r="AL111" s="152"/>
      <c r="AM111" s="153" t="s">
        <v>2646</v>
      </c>
      <c r="AN111" s="154" t="s">
        <v>2647</v>
      </c>
      <c r="AO111" s="157"/>
      <c r="AP111" s="156" t="s">
        <v>188</v>
      </c>
    </row>
    <row r="112" spans="6:42" ht="36" customHeight="1">
      <c r="F112" s="110" t="s">
        <v>2648</v>
      </c>
      <c r="G112" s="111" t="s">
        <v>2649</v>
      </c>
      <c r="H112" s="69"/>
      <c r="J112" s="110" t="s">
        <v>2650</v>
      </c>
      <c r="K112" s="111" t="s">
        <v>2651</v>
      </c>
      <c r="P112" s="186" t="s">
        <v>334</v>
      </c>
      <c r="Q112" s="187" t="s">
        <v>2652</v>
      </c>
      <c r="R112" s="188" t="s">
        <v>2653</v>
      </c>
      <c r="T112" s="110" t="s">
        <v>2654</v>
      </c>
      <c r="U112" s="111" t="s">
        <v>2655</v>
      </c>
      <c r="W112" s="140" t="s">
        <v>2656</v>
      </c>
      <c r="X112" s="141" t="s">
        <v>2657</v>
      </c>
      <c r="Y112" s="142" t="s">
        <v>2658</v>
      </c>
      <c r="Z112" s="143" t="s">
        <v>2659</v>
      </c>
      <c r="AB112" s="120" t="s">
        <v>1774</v>
      </c>
      <c r="AC112" s="121" t="s">
        <v>2660</v>
      </c>
      <c r="AD112" s="122" t="s">
        <v>988</v>
      </c>
      <c r="AF112" s="110" t="s">
        <v>2661</v>
      </c>
      <c r="AG112" s="111" t="s">
        <v>2662</v>
      </c>
      <c r="AI112" s="110" t="s">
        <v>1612</v>
      </c>
      <c r="AJ112" s="111" t="s">
        <v>2663</v>
      </c>
      <c r="AL112" s="152"/>
      <c r="AM112" s="153" t="s">
        <v>2664</v>
      </c>
      <c r="AN112" s="154" t="s">
        <v>2665</v>
      </c>
      <c r="AO112" s="157" t="s">
        <v>2666</v>
      </c>
      <c r="AP112" s="156" t="s">
        <v>188</v>
      </c>
    </row>
    <row r="113" spans="6:42" ht="36" customHeight="1">
      <c r="F113" s="134"/>
      <c r="G113" s="135" t="s">
        <v>2667</v>
      </c>
      <c r="H113" s="136"/>
      <c r="J113" s="134"/>
      <c r="K113" s="135" t="s">
        <v>2668</v>
      </c>
      <c r="P113" s="186" t="s">
        <v>334</v>
      </c>
      <c r="Q113" s="187" t="s">
        <v>2669</v>
      </c>
      <c r="R113" s="188" t="s">
        <v>2670</v>
      </c>
      <c r="T113" s="134"/>
      <c r="U113" s="135" t="s">
        <v>2671</v>
      </c>
      <c r="W113" s="140" t="s">
        <v>2672</v>
      </c>
      <c r="X113" s="141" t="s">
        <v>2673</v>
      </c>
      <c r="Y113" s="142" t="s">
        <v>2674</v>
      </c>
      <c r="Z113" s="143" t="s">
        <v>2675</v>
      </c>
      <c r="AB113" s="120" t="s">
        <v>2676</v>
      </c>
      <c r="AC113" s="121" t="s">
        <v>2677</v>
      </c>
      <c r="AD113" s="122" t="s">
        <v>2678</v>
      </c>
      <c r="AF113" s="134"/>
      <c r="AG113" s="135" t="s">
        <v>2679</v>
      </c>
      <c r="AI113" s="134"/>
      <c r="AJ113" s="135" t="s">
        <v>2680</v>
      </c>
      <c r="AL113" s="152"/>
      <c r="AM113" s="153" t="s">
        <v>2681</v>
      </c>
      <c r="AN113" s="154" t="s">
        <v>2682</v>
      </c>
      <c r="AO113" s="157" t="s">
        <v>2683</v>
      </c>
      <c r="AP113" s="156" t="s">
        <v>188</v>
      </c>
    </row>
    <row r="114" spans="6:42" ht="36" customHeight="1">
      <c r="F114" s="110" t="s">
        <v>2684</v>
      </c>
      <c r="G114" s="111" t="s">
        <v>2685</v>
      </c>
      <c r="H114" s="69"/>
      <c r="J114" s="110" t="s">
        <v>2686</v>
      </c>
      <c r="K114" s="111" t="s">
        <v>2687</v>
      </c>
      <c r="P114" s="186" t="s">
        <v>334</v>
      </c>
      <c r="Q114" s="187" t="s">
        <v>2688</v>
      </c>
      <c r="R114" s="188" t="s">
        <v>2689</v>
      </c>
      <c r="T114" s="110" t="s">
        <v>2690</v>
      </c>
      <c r="U114" s="111" t="s">
        <v>2691</v>
      </c>
      <c r="W114" s="140" t="s">
        <v>2692</v>
      </c>
      <c r="X114" s="141" t="s">
        <v>2693</v>
      </c>
      <c r="Y114" s="142" t="s">
        <v>2694</v>
      </c>
      <c r="Z114" s="143" t="s">
        <v>2695</v>
      </c>
      <c r="AB114" s="120" t="s">
        <v>2676</v>
      </c>
      <c r="AC114" s="121" t="s">
        <v>2696</v>
      </c>
      <c r="AD114" s="122" t="s">
        <v>2697</v>
      </c>
      <c r="AF114" s="110" t="s">
        <v>2698</v>
      </c>
      <c r="AG114" s="111" t="s">
        <v>2699</v>
      </c>
      <c r="AI114" s="110" t="s">
        <v>1450</v>
      </c>
      <c r="AJ114" s="111" t="s">
        <v>2700</v>
      </c>
      <c r="AL114" s="152"/>
      <c r="AM114" s="153" t="s">
        <v>2701</v>
      </c>
      <c r="AN114" s="154" t="s">
        <v>2702</v>
      </c>
      <c r="AO114" s="157" t="s">
        <v>2703</v>
      </c>
      <c r="AP114" s="156" t="s">
        <v>188</v>
      </c>
    </row>
    <row r="115" spans="6:42" ht="36" customHeight="1">
      <c r="F115" s="134"/>
      <c r="G115" s="135" t="s">
        <v>2704</v>
      </c>
      <c r="H115" s="136"/>
      <c r="J115" s="134"/>
      <c r="K115" s="135" t="s">
        <v>2705</v>
      </c>
      <c r="P115" s="186" t="s">
        <v>334</v>
      </c>
      <c r="Q115" s="187" t="s">
        <v>2706</v>
      </c>
      <c r="R115" s="188" t="s">
        <v>2707</v>
      </c>
      <c r="T115" s="134"/>
      <c r="U115" s="135" t="s">
        <v>2708</v>
      </c>
      <c r="W115" s="140" t="s">
        <v>2709</v>
      </c>
      <c r="X115" s="141" t="s">
        <v>2710</v>
      </c>
      <c r="Y115" s="142" t="s">
        <v>2711</v>
      </c>
      <c r="Z115" s="143" t="s">
        <v>2712</v>
      </c>
      <c r="AB115" s="120" t="s">
        <v>2713</v>
      </c>
      <c r="AC115" s="121" t="s">
        <v>2714</v>
      </c>
      <c r="AD115" s="122" t="s">
        <v>2715</v>
      </c>
      <c r="AF115" s="134"/>
      <c r="AG115" s="135" t="s">
        <v>2716</v>
      </c>
      <c r="AI115" s="134"/>
      <c r="AJ115" s="135" t="s">
        <v>2717</v>
      </c>
      <c r="AL115" s="152"/>
      <c r="AM115" s="153" t="s">
        <v>2718</v>
      </c>
      <c r="AN115" s="154" t="s">
        <v>2719</v>
      </c>
      <c r="AO115" s="157" t="s">
        <v>2720</v>
      </c>
      <c r="AP115" s="156" t="s">
        <v>188</v>
      </c>
    </row>
    <row r="116" spans="6:42" ht="36" customHeight="1">
      <c r="F116" s="110" t="s">
        <v>2721</v>
      </c>
      <c r="G116" s="111" t="s">
        <v>2722</v>
      </c>
      <c r="H116" s="69"/>
      <c r="J116" s="110" t="s">
        <v>2723</v>
      </c>
      <c r="K116" s="111" t="s">
        <v>2724</v>
      </c>
      <c r="P116" s="186" t="s">
        <v>334</v>
      </c>
      <c r="Q116" s="187" t="s">
        <v>2725</v>
      </c>
      <c r="R116" s="188" t="s">
        <v>2726</v>
      </c>
      <c r="T116" s="110" t="s">
        <v>1584</v>
      </c>
      <c r="U116" s="111" t="s">
        <v>2727</v>
      </c>
      <c r="W116" s="140" t="s">
        <v>2728</v>
      </c>
      <c r="X116" s="141" t="s">
        <v>2729</v>
      </c>
      <c r="Y116" s="142" t="s">
        <v>2730</v>
      </c>
      <c r="Z116" s="143" t="s">
        <v>2731</v>
      </c>
      <c r="AB116" s="120" t="s">
        <v>2732</v>
      </c>
      <c r="AC116" s="121" t="s">
        <v>2733</v>
      </c>
      <c r="AD116" s="122" t="s">
        <v>2734</v>
      </c>
      <c r="AF116" s="110" t="s">
        <v>2735</v>
      </c>
      <c r="AG116" s="111" t="s">
        <v>2736</v>
      </c>
      <c r="AI116" s="110" t="s">
        <v>1658</v>
      </c>
      <c r="AJ116" s="111" t="s">
        <v>2737</v>
      </c>
      <c r="AL116" s="152"/>
      <c r="AM116" s="153" t="s">
        <v>2738</v>
      </c>
      <c r="AN116" s="154" t="s">
        <v>2739</v>
      </c>
      <c r="AO116" s="157" t="s">
        <v>2740</v>
      </c>
      <c r="AP116" s="156" t="s">
        <v>188</v>
      </c>
    </row>
    <row r="117" spans="6:42" ht="36" customHeight="1">
      <c r="F117" s="134"/>
      <c r="G117" s="135" t="s">
        <v>2741</v>
      </c>
      <c r="H117" s="136"/>
      <c r="J117" s="134"/>
      <c r="K117" s="135" t="s">
        <v>2742</v>
      </c>
      <c r="P117" s="186" t="s">
        <v>334</v>
      </c>
      <c r="Q117" s="187" t="s">
        <v>2743</v>
      </c>
      <c r="R117" s="188" t="s">
        <v>2744</v>
      </c>
      <c r="T117" s="134"/>
      <c r="U117" s="135" t="s">
        <v>2745</v>
      </c>
      <c r="W117" s="140" t="s">
        <v>2746</v>
      </c>
      <c r="X117" s="141" t="s">
        <v>2747</v>
      </c>
      <c r="Y117" s="142" t="s">
        <v>2748</v>
      </c>
      <c r="Z117" s="143" t="s">
        <v>2749</v>
      </c>
      <c r="AB117" s="120" t="s">
        <v>2750</v>
      </c>
      <c r="AC117" s="121" t="s">
        <v>2751</v>
      </c>
      <c r="AD117" s="122" t="s">
        <v>2752</v>
      </c>
      <c r="AF117" s="134"/>
      <c r="AG117" s="135" t="s">
        <v>2753</v>
      </c>
      <c r="AI117" s="134"/>
      <c r="AJ117" s="135" t="s">
        <v>2754</v>
      </c>
      <c r="AL117" s="152"/>
      <c r="AM117" s="153" t="s">
        <v>2755</v>
      </c>
      <c r="AN117" s="154" t="s">
        <v>2756</v>
      </c>
      <c r="AO117" s="157" t="s">
        <v>2757</v>
      </c>
      <c r="AP117" s="156" t="s">
        <v>188</v>
      </c>
    </row>
    <row r="118" spans="6:42" ht="36" customHeight="1">
      <c r="F118" s="200">
        <v>57</v>
      </c>
      <c r="G118" s="173" t="s">
        <v>2758</v>
      </c>
      <c r="H118" s="174" t="s">
        <v>2759</v>
      </c>
      <c r="J118" s="110" t="s">
        <v>2760</v>
      </c>
      <c r="K118" s="111" t="s">
        <v>2761</v>
      </c>
      <c r="P118" s="186" t="s">
        <v>334</v>
      </c>
      <c r="Q118" s="187" t="s">
        <v>2762</v>
      </c>
      <c r="R118" s="188" t="s">
        <v>2763</v>
      </c>
      <c r="T118" s="110" t="s">
        <v>1627</v>
      </c>
      <c r="U118" s="111" t="s">
        <v>2764</v>
      </c>
      <c r="W118" s="140" t="s">
        <v>2765</v>
      </c>
      <c r="X118" s="141" t="s">
        <v>2766</v>
      </c>
      <c r="Y118" s="142" t="s">
        <v>2767</v>
      </c>
      <c r="Z118" s="143" t="s">
        <v>2768</v>
      </c>
      <c r="AB118" s="120" t="s">
        <v>2769</v>
      </c>
      <c r="AC118" s="121" t="s">
        <v>2770</v>
      </c>
      <c r="AD118" s="122" t="s">
        <v>2771</v>
      </c>
      <c r="AF118" s="110" t="s">
        <v>2772</v>
      </c>
      <c r="AG118" s="111" t="s">
        <v>2773</v>
      </c>
      <c r="AI118" s="110" t="s">
        <v>1282</v>
      </c>
      <c r="AJ118" s="111" t="s">
        <v>2774</v>
      </c>
      <c r="AL118" s="152"/>
      <c r="AM118" s="153" t="s">
        <v>2775</v>
      </c>
      <c r="AN118" s="154" t="s">
        <v>2776</v>
      </c>
      <c r="AO118" s="157" t="s">
        <v>2777</v>
      </c>
      <c r="AP118" s="156" t="s">
        <v>188</v>
      </c>
    </row>
    <row r="119" spans="6:42" ht="36" customHeight="1">
      <c r="F119" s="112"/>
      <c r="G119" s="137" t="s">
        <v>2778</v>
      </c>
      <c r="H119" s="175"/>
      <c r="J119" s="134"/>
      <c r="K119" s="135" t="s">
        <v>2779</v>
      </c>
      <c r="P119" s="186" t="s">
        <v>334</v>
      </c>
      <c r="Q119" s="187" t="s">
        <v>2780</v>
      </c>
      <c r="R119" s="188" t="s">
        <v>2781</v>
      </c>
      <c r="T119" s="134"/>
      <c r="U119" s="135" t="s">
        <v>2782</v>
      </c>
      <c r="W119" s="140" t="s">
        <v>2783</v>
      </c>
      <c r="X119" s="141" t="s">
        <v>2783</v>
      </c>
      <c r="Y119" s="142" t="s">
        <v>2784</v>
      </c>
      <c r="Z119" s="143" t="s">
        <v>2785</v>
      </c>
      <c r="AB119" s="120" t="s">
        <v>2786</v>
      </c>
      <c r="AC119" s="121" t="s">
        <v>2625</v>
      </c>
      <c r="AD119" s="122" t="s">
        <v>2626</v>
      </c>
      <c r="AF119" s="134"/>
      <c r="AG119" s="135" t="s">
        <v>2787</v>
      </c>
      <c r="AI119" s="134"/>
      <c r="AJ119" s="135" t="s">
        <v>2788</v>
      </c>
      <c r="AL119" s="152"/>
      <c r="AM119" s="153" t="s">
        <v>2789</v>
      </c>
      <c r="AN119" s="154" t="s">
        <v>2790</v>
      </c>
      <c r="AO119" s="157" t="s">
        <v>2791</v>
      </c>
      <c r="AP119" s="156" t="s">
        <v>188</v>
      </c>
    </row>
    <row r="120" spans="6:42" ht="36" customHeight="1">
      <c r="F120" s="200">
        <v>58</v>
      </c>
      <c r="G120" s="173" t="s">
        <v>2792</v>
      </c>
      <c r="H120" s="174" t="s">
        <v>2793</v>
      </c>
      <c r="J120" s="110" t="s">
        <v>2794</v>
      </c>
      <c r="K120" s="111" t="s">
        <v>2795</v>
      </c>
      <c r="P120" s="186" t="s">
        <v>334</v>
      </c>
      <c r="Q120" s="187" t="s">
        <v>2796</v>
      </c>
      <c r="R120" s="188" t="s">
        <v>2797</v>
      </c>
      <c r="T120" s="110" t="s">
        <v>1673</v>
      </c>
      <c r="U120" s="111" t="s">
        <v>2798</v>
      </c>
      <c r="W120" s="140" t="s">
        <v>2799</v>
      </c>
      <c r="X120" s="141" t="s">
        <v>2800</v>
      </c>
      <c r="Y120" s="142" t="s">
        <v>2801</v>
      </c>
      <c r="Z120" s="143" t="s">
        <v>2802</v>
      </c>
      <c r="AB120" s="120" t="s">
        <v>2803</v>
      </c>
      <c r="AC120" s="121" t="s">
        <v>2804</v>
      </c>
      <c r="AD120" s="122" t="s">
        <v>2805</v>
      </c>
      <c r="AF120" s="110" t="s">
        <v>2806</v>
      </c>
      <c r="AG120" s="111" t="s">
        <v>2807</v>
      </c>
      <c r="AI120" s="110" t="s">
        <v>2808</v>
      </c>
      <c r="AJ120" s="111" t="s">
        <v>2809</v>
      </c>
      <c r="AL120" s="152"/>
      <c r="AM120" s="153" t="s">
        <v>2810</v>
      </c>
      <c r="AN120" s="154" t="s">
        <v>2811</v>
      </c>
      <c r="AO120" s="157" t="s">
        <v>2812</v>
      </c>
      <c r="AP120" s="156" t="s">
        <v>188</v>
      </c>
    </row>
    <row r="121" spans="6:42" ht="36" customHeight="1">
      <c r="F121" s="112"/>
      <c r="G121" s="137" t="s">
        <v>2813</v>
      </c>
      <c r="H121" s="175"/>
      <c r="J121" s="134"/>
      <c r="K121" s="135" t="s">
        <v>2814</v>
      </c>
      <c r="P121" s="186" t="s">
        <v>334</v>
      </c>
      <c r="Q121" s="187" t="s">
        <v>2815</v>
      </c>
      <c r="R121" s="188" t="s">
        <v>2816</v>
      </c>
      <c r="T121" s="134"/>
      <c r="U121" s="135" t="s">
        <v>2817</v>
      </c>
      <c r="W121" s="140" t="s">
        <v>2818</v>
      </c>
      <c r="X121" s="141" t="s">
        <v>2819</v>
      </c>
      <c r="Y121" s="142" t="s">
        <v>2820</v>
      </c>
      <c r="Z121" s="143" t="s">
        <v>2821</v>
      </c>
      <c r="AB121" s="120" t="s">
        <v>2822</v>
      </c>
      <c r="AC121" s="121" t="s">
        <v>2823</v>
      </c>
      <c r="AD121" s="122" t="s">
        <v>2824</v>
      </c>
      <c r="AF121" s="134"/>
      <c r="AG121" s="135" t="s">
        <v>2825</v>
      </c>
      <c r="AI121" s="134"/>
      <c r="AJ121" s="135" t="s">
        <v>2826</v>
      </c>
      <c r="AL121" s="152"/>
      <c r="AM121" s="153" t="s">
        <v>2827</v>
      </c>
      <c r="AN121" s="154" t="s">
        <v>2828</v>
      </c>
      <c r="AO121" s="157" t="s">
        <v>2829</v>
      </c>
      <c r="AP121" s="156" t="s">
        <v>188</v>
      </c>
    </row>
    <row r="122" spans="6:42" ht="36" customHeight="1">
      <c r="F122" s="200">
        <v>59</v>
      </c>
      <c r="G122" s="173" t="s">
        <v>2830</v>
      </c>
      <c r="H122" s="174" t="s">
        <v>2831</v>
      </c>
      <c r="J122" s="110" t="s">
        <v>2832</v>
      </c>
      <c r="K122" s="111" t="s">
        <v>2833</v>
      </c>
      <c r="P122" s="186" t="s">
        <v>334</v>
      </c>
      <c r="Q122" s="187" t="s">
        <v>2834</v>
      </c>
      <c r="R122" s="188" t="s">
        <v>2835</v>
      </c>
      <c r="T122" s="110" t="s">
        <v>1719</v>
      </c>
      <c r="U122" s="111" t="s">
        <v>2836</v>
      </c>
      <c r="W122" s="140" t="s">
        <v>2837</v>
      </c>
      <c r="X122" s="141" t="s">
        <v>2838</v>
      </c>
      <c r="Y122" s="142" t="s">
        <v>2839</v>
      </c>
      <c r="Z122" s="143" t="s">
        <v>2840</v>
      </c>
      <c r="AB122" s="120" t="s">
        <v>2841</v>
      </c>
      <c r="AC122" s="121" t="s">
        <v>2842</v>
      </c>
      <c r="AD122" s="122" t="s">
        <v>2843</v>
      </c>
      <c r="AF122" s="110" t="s">
        <v>2844</v>
      </c>
      <c r="AG122" s="111" t="s">
        <v>2845</v>
      </c>
      <c r="AI122" s="110" t="s">
        <v>2846</v>
      </c>
      <c r="AJ122" s="111" t="s">
        <v>2847</v>
      </c>
      <c r="AL122" s="152"/>
      <c r="AM122" s="153" t="s">
        <v>2848</v>
      </c>
      <c r="AN122" s="154" t="s">
        <v>2849</v>
      </c>
      <c r="AO122" s="157" t="s">
        <v>2850</v>
      </c>
      <c r="AP122" s="156" t="s">
        <v>188</v>
      </c>
    </row>
    <row r="123" spans="6:42" ht="36" customHeight="1">
      <c r="F123" s="112"/>
      <c r="G123" s="137" t="s">
        <v>2851</v>
      </c>
      <c r="H123" s="175"/>
      <c r="J123" s="134"/>
      <c r="K123" s="135" t="s">
        <v>2852</v>
      </c>
      <c r="P123" s="186" t="s">
        <v>334</v>
      </c>
      <c r="Q123" s="187" t="s">
        <v>2853</v>
      </c>
      <c r="R123" s="188" t="s">
        <v>2854</v>
      </c>
      <c r="T123" s="134"/>
      <c r="U123" s="135" t="s">
        <v>2855</v>
      </c>
      <c r="W123" s="140" t="s">
        <v>2856</v>
      </c>
      <c r="X123" s="141" t="s">
        <v>2856</v>
      </c>
      <c r="Y123" s="142" t="s">
        <v>2857</v>
      </c>
      <c r="Z123" s="143" t="s">
        <v>2858</v>
      </c>
      <c r="AB123" s="120" t="s">
        <v>2859</v>
      </c>
      <c r="AC123" s="121" t="s">
        <v>2860</v>
      </c>
      <c r="AD123" s="122" t="s">
        <v>2861</v>
      </c>
      <c r="AF123" s="134"/>
      <c r="AG123" s="135" t="s">
        <v>2862</v>
      </c>
      <c r="AI123" s="134"/>
      <c r="AJ123" s="135" t="s">
        <v>2863</v>
      </c>
      <c r="AL123" s="152"/>
      <c r="AM123" s="153" t="s">
        <v>2864</v>
      </c>
      <c r="AN123" s="154" t="s">
        <v>2865</v>
      </c>
      <c r="AO123" s="157" t="s">
        <v>2866</v>
      </c>
      <c r="AP123" s="156" t="s">
        <v>188</v>
      </c>
    </row>
    <row r="124" spans="6:42" ht="36" customHeight="1">
      <c r="F124" s="110" t="s">
        <v>450</v>
      </c>
      <c r="G124" s="111" t="s">
        <v>2867</v>
      </c>
      <c r="H124" s="69"/>
      <c r="J124" s="110" t="s">
        <v>2868</v>
      </c>
      <c r="K124" s="111" t="s">
        <v>2869</v>
      </c>
      <c r="P124" s="186" t="s">
        <v>334</v>
      </c>
      <c r="Q124" s="187" t="s">
        <v>2870</v>
      </c>
      <c r="R124" s="188" t="s">
        <v>2871</v>
      </c>
      <c r="T124" s="110" t="s">
        <v>1764</v>
      </c>
      <c r="U124" s="111" t="s">
        <v>2872</v>
      </c>
      <c r="W124" s="140" t="s">
        <v>2873</v>
      </c>
      <c r="X124" s="141" t="s">
        <v>2874</v>
      </c>
      <c r="Y124" s="142" t="s">
        <v>2875</v>
      </c>
      <c r="Z124" s="143" t="s">
        <v>2876</v>
      </c>
      <c r="AB124" s="120" t="s">
        <v>2877</v>
      </c>
      <c r="AC124" s="121" t="s">
        <v>2878</v>
      </c>
      <c r="AD124" s="122" t="s">
        <v>2879</v>
      </c>
      <c r="AF124" s="110" t="s">
        <v>2880</v>
      </c>
      <c r="AG124" s="111" t="s">
        <v>2881</v>
      </c>
      <c r="AI124" s="110" t="s">
        <v>1887</v>
      </c>
      <c r="AJ124" s="111" t="s">
        <v>2882</v>
      </c>
      <c r="AL124" s="152"/>
      <c r="AM124" s="153" t="s">
        <v>2883</v>
      </c>
      <c r="AN124" s="154" t="s">
        <v>2884</v>
      </c>
      <c r="AO124" s="157" t="s">
        <v>2885</v>
      </c>
      <c r="AP124" s="156" t="s">
        <v>188</v>
      </c>
    </row>
    <row r="125" spans="6:42" ht="36" customHeight="1">
      <c r="F125" s="134"/>
      <c r="G125" s="135" t="s">
        <v>2886</v>
      </c>
      <c r="H125" s="136"/>
      <c r="J125" s="134"/>
      <c r="K125" s="135" t="s">
        <v>2887</v>
      </c>
      <c r="P125" s="186" t="s">
        <v>334</v>
      </c>
      <c r="Q125" s="187" t="s">
        <v>2888</v>
      </c>
      <c r="R125" s="188" t="s">
        <v>2889</v>
      </c>
      <c r="T125" s="134"/>
      <c r="U125" s="135" t="s">
        <v>2890</v>
      </c>
      <c r="W125" s="140" t="s">
        <v>2891</v>
      </c>
      <c r="X125" s="141" t="s">
        <v>2892</v>
      </c>
      <c r="Y125" s="142" t="s">
        <v>2893</v>
      </c>
      <c r="Z125" s="143" t="s">
        <v>2894</v>
      </c>
      <c r="AB125" s="120" t="s">
        <v>2895</v>
      </c>
      <c r="AC125" s="121" t="s">
        <v>2860</v>
      </c>
      <c r="AD125" s="122" t="s">
        <v>2861</v>
      </c>
      <c r="AF125" s="134"/>
      <c r="AG125" s="135" t="s">
        <v>2896</v>
      </c>
      <c r="AI125" s="134"/>
      <c r="AJ125" s="135" t="s">
        <v>2897</v>
      </c>
      <c r="AL125" s="152"/>
      <c r="AM125" s="153" t="s">
        <v>2898</v>
      </c>
      <c r="AN125" s="154" t="s">
        <v>2899</v>
      </c>
      <c r="AO125" s="157" t="s">
        <v>2900</v>
      </c>
      <c r="AP125" s="156" t="s">
        <v>188</v>
      </c>
    </row>
    <row r="126" spans="6:42" ht="36" customHeight="1">
      <c r="F126" s="110" t="s">
        <v>2901</v>
      </c>
      <c r="G126" s="111" t="s">
        <v>2902</v>
      </c>
      <c r="H126" s="69"/>
      <c r="J126" s="110" t="s">
        <v>2903</v>
      </c>
      <c r="K126" s="111" t="s">
        <v>2904</v>
      </c>
      <c r="P126" s="186" t="s">
        <v>334</v>
      </c>
      <c r="Q126" s="187" t="s">
        <v>2905</v>
      </c>
      <c r="R126" s="188" t="s">
        <v>2906</v>
      </c>
      <c r="T126" s="110" t="s">
        <v>1804</v>
      </c>
      <c r="U126" s="111" t="s">
        <v>2907</v>
      </c>
      <c r="W126" s="140" t="s">
        <v>2908</v>
      </c>
      <c r="X126" s="141" t="s">
        <v>2909</v>
      </c>
      <c r="Y126" s="142" t="s">
        <v>2910</v>
      </c>
      <c r="Z126" s="143" t="s">
        <v>677</v>
      </c>
      <c r="AB126" s="120" t="s">
        <v>2911</v>
      </c>
      <c r="AC126" s="121" t="s">
        <v>2860</v>
      </c>
      <c r="AD126" s="122" t="s">
        <v>2861</v>
      </c>
      <c r="AF126" s="110" t="s">
        <v>2912</v>
      </c>
      <c r="AG126" s="111" t="s">
        <v>2913</v>
      </c>
      <c r="AI126" s="110" t="s">
        <v>2914</v>
      </c>
      <c r="AJ126" s="111" t="s">
        <v>2915</v>
      </c>
      <c r="AL126" s="152"/>
      <c r="AM126" s="153" t="s">
        <v>2916</v>
      </c>
      <c r="AN126" s="154" t="s">
        <v>2917</v>
      </c>
      <c r="AO126" s="157" t="s">
        <v>2918</v>
      </c>
      <c r="AP126" s="156" t="s">
        <v>188</v>
      </c>
    </row>
    <row r="127" spans="6:42" ht="36" customHeight="1">
      <c r="F127" s="134"/>
      <c r="G127" s="135" t="s">
        <v>2919</v>
      </c>
      <c r="H127" s="136"/>
      <c r="J127" s="134"/>
      <c r="K127" s="135" t="s">
        <v>2920</v>
      </c>
      <c r="P127" s="186" t="s">
        <v>334</v>
      </c>
      <c r="Q127" s="187" t="s">
        <v>2921</v>
      </c>
      <c r="R127" s="188" t="s">
        <v>2922</v>
      </c>
      <c r="T127" s="134"/>
      <c r="U127" s="135" t="s">
        <v>2923</v>
      </c>
      <c r="W127" s="140" t="s">
        <v>2924</v>
      </c>
      <c r="X127" s="141" t="s">
        <v>2925</v>
      </c>
      <c r="Y127" s="142" t="s">
        <v>2926</v>
      </c>
      <c r="Z127" s="143" t="s">
        <v>2927</v>
      </c>
      <c r="AB127" s="120" t="s">
        <v>2928</v>
      </c>
      <c r="AC127" s="121" t="s">
        <v>2929</v>
      </c>
      <c r="AD127" s="122" t="s">
        <v>2930</v>
      </c>
      <c r="AF127" s="134"/>
      <c r="AG127" s="135" t="s">
        <v>2931</v>
      </c>
      <c r="AI127" s="134"/>
      <c r="AJ127" s="135" t="s">
        <v>2932</v>
      </c>
      <c r="AL127" s="152"/>
      <c r="AM127" s="153" t="s">
        <v>2933</v>
      </c>
      <c r="AN127" s="154" t="s">
        <v>2934</v>
      </c>
      <c r="AO127" s="157"/>
      <c r="AP127" s="156" t="s">
        <v>188</v>
      </c>
    </row>
    <row r="128" spans="6:42" ht="36" customHeight="1">
      <c r="F128" s="110" t="s">
        <v>503</v>
      </c>
      <c r="G128" s="111" t="s">
        <v>2935</v>
      </c>
      <c r="H128" s="69"/>
      <c r="J128" s="110" t="s">
        <v>2936</v>
      </c>
      <c r="K128" s="111" t="s">
        <v>2937</v>
      </c>
      <c r="P128" s="186" t="s">
        <v>334</v>
      </c>
      <c r="Q128" s="187" t="s">
        <v>2938</v>
      </c>
      <c r="R128" s="188" t="s">
        <v>2939</v>
      </c>
      <c r="T128" s="110" t="s">
        <v>1842</v>
      </c>
      <c r="U128" s="111" t="s">
        <v>2940</v>
      </c>
      <c r="W128" s="140" t="s">
        <v>2941</v>
      </c>
      <c r="X128" s="141" t="s">
        <v>2942</v>
      </c>
      <c r="Y128" s="142" t="s">
        <v>2943</v>
      </c>
      <c r="Z128" s="143" t="s">
        <v>2944</v>
      </c>
      <c r="AB128" s="120" t="s">
        <v>2928</v>
      </c>
      <c r="AC128" s="121" t="s">
        <v>2945</v>
      </c>
      <c r="AD128" s="122" t="s">
        <v>2946</v>
      </c>
      <c r="AF128" s="110" t="s">
        <v>2947</v>
      </c>
      <c r="AG128" s="111" t="s">
        <v>2948</v>
      </c>
      <c r="AI128" s="110" t="s">
        <v>2949</v>
      </c>
      <c r="AJ128" s="111" t="s">
        <v>2950</v>
      </c>
      <c r="AL128" s="152"/>
      <c r="AM128" s="153" t="s">
        <v>2951</v>
      </c>
      <c r="AN128" s="154" t="s">
        <v>2952</v>
      </c>
      <c r="AO128" s="157" t="s">
        <v>2953</v>
      </c>
      <c r="AP128" s="156" t="s">
        <v>188</v>
      </c>
    </row>
    <row r="129" spans="6:42" ht="36" customHeight="1">
      <c r="F129" s="134"/>
      <c r="G129" s="135" t="s">
        <v>2954</v>
      </c>
      <c r="H129" s="136"/>
      <c r="J129" s="134"/>
      <c r="K129" s="135" t="s">
        <v>2955</v>
      </c>
      <c r="P129" s="186" t="s">
        <v>334</v>
      </c>
      <c r="Q129" s="187" t="s">
        <v>2956</v>
      </c>
      <c r="R129" s="188" t="s">
        <v>2957</v>
      </c>
      <c r="T129" s="134"/>
      <c r="U129" s="135" t="s">
        <v>2958</v>
      </c>
      <c r="W129" s="140" t="s">
        <v>2959</v>
      </c>
      <c r="X129" s="141" t="s">
        <v>2960</v>
      </c>
      <c r="Y129" s="142" t="s">
        <v>2961</v>
      </c>
      <c r="Z129" s="143" t="s">
        <v>2962</v>
      </c>
      <c r="AB129" s="120" t="s">
        <v>2963</v>
      </c>
      <c r="AC129" s="121" t="s">
        <v>2964</v>
      </c>
      <c r="AD129" s="122" t="s">
        <v>2965</v>
      </c>
      <c r="AF129" s="134"/>
      <c r="AG129" s="135" t="s">
        <v>2966</v>
      </c>
      <c r="AI129" s="134"/>
      <c r="AJ129" s="135" t="s">
        <v>2967</v>
      </c>
      <c r="AL129" s="152"/>
      <c r="AM129" s="153" t="s">
        <v>2968</v>
      </c>
      <c r="AN129" s="154" t="s">
        <v>2969</v>
      </c>
      <c r="AO129" s="157" t="s">
        <v>2970</v>
      </c>
      <c r="AP129" s="156" t="s">
        <v>188</v>
      </c>
    </row>
    <row r="130" spans="6:42" ht="36" customHeight="1">
      <c r="F130" s="110" t="s">
        <v>552</v>
      </c>
      <c r="G130" s="111" t="s">
        <v>2971</v>
      </c>
      <c r="H130" s="69"/>
      <c r="J130" s="110" t="s">
        <v>2972</v>
      </c>
      <c r="K130" s="111" t="s">
        <v>2973</v>
      </c>
      <c r="P130" s="186" t="s">
        <v>334</v>
      </c>
      <c r="Q130" s="187" t="s">
        <v>2974</v>
      </c>
      <c r="R130" s="188" t="s">
        <v>2975</v>
      </c>
      <c r="T130" s="110" t="s">
        <v>1879</v>
      </c>
      <c r="U130" s="111" t="s">
        <v>2976</v>
      </c>
      <c r="W130" s="140" t="s">
        <v>2977</v>
      </c>
      <c r="X130" s="141" t="s">
        <v>2978</v>
      </c>
      <c r="Y130" s="142" t="s">
        <v>2979</v>
      </c>
      <c r="Z130" s="143" t="s">
        <v>2980</v>
      </c>
      <c r="AB130" s="120" t="s">
        <v>2963</v>
      </c>
      <c r="AC130" s="121" t="s">
        <v>2981</v>
      </c>
      <c r="AD130" s="122" t="s">
        <v>2982</v>
      </c>
      <c r="AF130" s="110" t="s">
        <v>2983</v>
      </c>
      <c r="AG130" s="111" t="s">
        <v>2984</v>
      </c>
      <c r="AI130" s="110" t="s">
        <v>2985</v>
      </c>
      <c r="AJ130" s="111" t="s">
        <v>2986</v>
      </c>
      <c r="AL130" s="152"/>
      <c r="AM130" s="153" t="s">
        <v>2987</v>
      </c>
      <c r="AN130" s="154" t="s">
        <v>2988</v>
      </c>
      <c r="AO130" s="157" t="s">
        <v>2989</v>
      </c>
      <c r="AP130" s="156" t="s">
        <v>188</v>
      </c>
    </row>
    <row r="131" spans="6:42" ht="36" customHeight="1">
      <c r="F131" s="134"/>
      <c r="G131" s="135" t="s">
        <v>2990</v>
      </c>
      <c r="H131" s="136"/>
      <c r="J131" s="134"/>
      <c r="K131" s="135" t="s">
        <v>2991</v>
      </c>
      <c r="P131" s="186" t="s">
        <v>334</v>
      </c>
      <c r="Q131" s="187" t="s">
        <v>2992</v>
      </c>
      <c r="R131" s="188" t="s">
        <v>2993</v>
      </c>
      <c r="T131" s="134"/>
      <c r="U131" s="135" t="s">
        <v>2994</v>
      </c>
      <c r="W131" s="140" t="s">
        <v>2995</v>
      </c>
      <c r="X131" s="141" t="s">
        <v>2996</v>
      </c>
      <c r="Y131" s="142" t="s">
        <v>2997</v>
      </c>
      <c r="Z131" s="143" t="s">
        <v>2998</v>
      </c>
      <c r="AB131" s="120" t="s">
        <v>2999</v>
      </c>
      <c r="AC131" s="121" t="s">
        <v>3000</v>
      </c>
      <c r="AD131" s="122" t="s">
        <v>3001</v>
      </c>
      <c r="AF131" s="134"/>
      <c r="AG131" s="135" t="s">
        <v>3002</v>
      </c>
      <c r="AI131" s="134"/>
      <c r="AJ131" s="135" t="s">
        <v>3003</v>
      </c>
      <c r="AL131" s="152"/>
      <c r="AM131" s="153" t="s">
        <v>3004</v>
      </c>
      <c r="AN131" s="154" t="s">
        <v>3005</v>
      </c>
      <c r="AO131" s="157" t="s">
        <v>3006</v>
      </c>
      <c r="AP131" s="156" t="s">
        <v>188</v>
      </c>
    </row>
    <row r="132" spans="6:42" ht="36" customHeight="1">
      <c r="F132" s="110" t="s">
        <v>602</v>
      </c>
      <c r="G132" s="111" t="s">
        <v>3007</v>
      </c>
      <c r="H132" s="69"/>
      <c r="J132" s="110" t="s">
        <v>3008</v>
      </c>
      <c r="K132" s="111" t="s">
        <v>3009</v>
      </c>
      <c r="P132" s="186" t="s">
        <v>334</v>
      </c>
      <c r="Q132" s="187" t="s">
        <v>3010</v>
      </c>
      <c r="R132" s="188" t="s">
        <v>3011</v>
      </c>
      <c r="T132" s="110" t="s">
        <v>3012</v>
      </c>
      <c r="U132" s="111" t="s">
        <v>3013</v>
      </c>
      <c r="W132" s="140" t="s">
        <v>3014</v>
      </c>
      <c r="X132" s="141" t="s">
        <v>3015</v>
      </c>
      <c r="Y132" s="142" t="s">
        <v>3016</v>
      </c>
      <c r="Z132" s="143" t="s">
        <v>3017</v>
      </c>
      <c r="AB132" s="120" t="s">
        <v>3018</v>
      </c>
      <c r="AC132" s="121" t="s">
        <v>3019</v>
      </c>
      <c r="AD132" s="122" t="s">
        <v>3020</v>
      </c>
      <c r="AF132" s="110" t="s">
        <v>3021</v>
      </c>
      <c r="AG132" s="111" t="s">
        <v>3022</v>
      </c>
      <c r="AI132" s="110" t="s">
        <v>3023</v>
      </c>
      <c r="AJ132" s="111" t="s">
        <v>3024</v>
      </c>
      <c r="AL132" s="152"/>
      <c r="AM132" s="153" t="s">
        <v>3025</v>
      </c>
      <c r="AN132" s="154" t="s">
        <v>3026</v>
      </c>
      <c r="AO132" s="157" t="s">
        <v>3027</v>
      </c>
      <c r="AP132" s="156" t="s">
        <v>188</v>
      </c>
    </row>
    <row r="133" spans="6:42" ht="36" customHeight="1">
      <c r="F133" s="134"/>
      <c r="G133" s="135" t="s">
        <v>3028</v>
      </c>
      <c r="H133" s="136"/>
      <c r="J133" s="134"/>
      <c r="K133" s="135" t="s">
        <v>3029</v>
      </c>
      <c r="P133" s="186" t="s">
        <v>334</v>
      </c>
      <c r="Q133" s="187" t="s">
        <v>3030</v>
      </c>
      <c r="R133" s="188" t="s">
        <v>3031</v>
      </c>
      <c r="T133" s="134"/>
      <c r="U133" s="135" t="s">
        <v>3032</v>
      </c>
      <c r="W133" s="140" t="s">
        <v>3033</v>
      </c>
      <c r="X133" s="141" t="s">
        <v>3034</v>
      </c>
      <c r="Y133" s="142" t="s">
        <v>3035</v>
      </c>
      <c r="Z133" s="143" t="s">
        <v>3036</v>
      </c>
      <c r="AB133" s="120" t="s">
        <v>3037</v>
      </c>
      <c r="AC133" s="121" t="s">
        <v>2860</v>
      </c>
      <c r="AD133" s="122" t="s">
        <v>2861</v>
      </c>
      <c r="AF133" s="134"/>
      <c r="AG133" s="135" t="s">
        <v>3038</v>
      </c>
      <c r="AI133" s="134"/>
      <c r="AJ133" s="135" t="s">
        <v>3039</v>
      </c>
      <c r="AL133" s="152"/>
      <c r="AM133" s="153" t="s">
        <v>718</v>
      </c>
      <c r="AN133" s="154" t="s">
        <v>3040</v>
      </c>
      <c r="AO133" s="157" t="s">
        <v>1858</v>
      </c>
      <c r="AP133" s="156" t="s">
        <v>188</v>
      </c>
    </row>
    <row r="134" spans="6:42" ht="36" customHeight="1">
      <c r="F134" s="110" t="s">
        <v>652</v>
      </c>
      <c r="G134" s="111" t="s">
        <v>3041</v>
      </c>
      <c r="H134" s="69"/>
      <c r="J134" s="110" t="s">
        <v>3042</v>
      </c>
      <c r="K134" s="111" t="s">
        <v>3043</v>
      </c>
      <c r="P134" s="186" t="s">
        <v>334</v>
      </c>
      <c r="Q134" s="187" t="s">
        <v>3044</v>
      </c>
      <c r="R134" s="188" t="s">
        <v>3045</v>
      </c>
      <c r="T134" s="110" t="s">
        <v>3046</v>
      </c>
      <c r="U134" s="111" t="s">
        <v>3047</v>
      </c>
      <c r="W134" s="140" t="s">
        <v>3048</v>
      </c>
      <c r="X134" s="141" t="s">
        <v>3049</v>
      </c>
      <c r="Y134" s="142" t="s">
        <v>3050</v>
      </c>
      <c r="Z134" s="143" t="s">
        <v>3051</v>
      </c>
      <c r="AB134" s="120" t="s">
        <v>3052</v>
      </c>
      <c r="AC134" s="121" t="s">
        <v>3053</v>
      </c>
      <c r="AD134" s="122" t="s">
        <v>3054</v>
      </c>
      <c r="AF134" s="110" t="s">
        <v>3055</v>
      </c>
      <c r="AG134" s="111" t="s">
        <v>3056</v>
      </c>
      <c r="AI134" s="110" t="s">
        <v>2421</v>
      </c>
      <c r="AJ134" s="111" t="s">
        <v>3057</v>
      </c>
      <c r="AL134" s="152"/>
      <c r="AM134" s="153" t="s">
        <v>3058</v>
      </c>
      <c r="AN134" s="154" t="s">
        <v>3059</v>
      </c>
      <c r="AO134" s="157" t="s">
        <v>3060</v>
      </c>
      <c r="AP134" s="156" t="s">
        <v>188</v>
      </c>
    </row>
    <row r="135" spans="6:42" ht="36" customHeight="1">
      <c r="F135" s="134"/>
      <c r="G135" s="135" t="s">
        <v>3061</v>
      </c>
      <c r="H135" s="136"/>
      <c r="J135" s="134"/>
      <c r="K135" s="135" t="s">
        <v>3062</v>
      </c>
      <c r="P135" s="186" t="s">
        <v>334</v>
      </c>
      <c r="Q135" s="187" t="s">
        <v>3063</v>
      </c>
      <c r="R135" s="188" t="s">
        <v>3064</v>
      </c>
      <c r="T135" s="134"/>
      <c r="U135" s="135" t="s">
        <v>3065</v>
      </c>
      <c r="W135" s="140" t="s">
        <v>3066</v>
      </c>
      <c r="X135" s="141" t="s">
        <v>3067</v>
      </c>
      <c r="Y135" s="142" t="s">
        <v>3068</v>
      </c>
      <c r="Z135" s="143" t="s">
        <v>3069</v>
      </c>
      <c r="AB135" s="120" t="s">
        <v>3070</v>
      </c>
      <c r="AC135" s="121" t="s">
        <v>3071</v>
      </c>
      <c r="AD135" s="122" t="s">
        <v>3072</v>
      </c>
      <c r="AF135" s="134"/>
      <c r="AG135" s="135" t="s">
        <v>3073</v>
      </c>
      <c r="AI135" s="134"/>
      <c r="AJ135" s="135" t="s">
        <v>3074</v>
      </c>
      <c r="AL135" s="152"/>
      <c r="AM135" s="153" t="s">
        <v>3075</v>
      </c>
      <c r="AN135" s="154" t="s">
        <v>3076</v>
      </c>
      <c r="AO135" s="157" t="s">
        <v>3077</v>
      </c>
      <c r="AP135" s="156" t="s">
        <v>188</v>
      </c>
    </row>
    <row r="136" spans="6:42" ht="36" customHeight="1">
      <c r="F136" s="110" t="s">
        <v>701</v>
      </c>
      <c r="G136" s="111" t="s">
        <v>3078</v>
      </c>
      <c r="H136" s="69"/>
      <c r="J136" s="110" t="s">
        <v>3079</v>
      </c>
      <c r="K136" s="111" t="s">
        <v>3080</v>
      </c>
      <c r="P136" s="186" t="s">
        <v>334</v>
      </c>
      <c r="Q136" s="187" t="s">
        <v>3081</v>
      </c>
      <c r="R136" s="188" t="s">
        <v>3082</v>
      </c>
      <c r="T136" s="110" t="s">
        <v>3083</v>
      </c>
      <c r="U136" s="111" t="s">
        <v>3084</v>
      </c>
      <c r="W136" s="140" t="s">
        <v>3085</v>
      </c>
      <c r="X136" s="141" t="s">
        <v>3086</v>
      </c>
      <c r="Y136" s="142" t="s">
        <v>3087</v>
      </c>
      <c r="Z136" s="143" t="s">
        <v>3088</v>
      </c>
      <c r="AB136" s="120" t="s">
        <v>3089</v>
      </c>
      <c r="AC136" s="121" t="s">
        <v>2625</v>
      </c>
      <c r="AD136" s="122" t="s">
        <v>2626</v>
      </c>
      <c r="AF136" s="110" t="s">
        <v>3090</v>
      </c>
      <c r="AG136" s="111" t="s">
        <v>3091</v>
      </c>
      <c r="AI136" s="110" t="s">
        <v>3092</v>
      </c>
      <c r="AJ136" s="111" t="s">
        <v>3093</v>
      </c>
      <c r="AL136" s="152"/>
      <c r="AM136" s="153" t="s">
        <v>3094</v>
      </c>
      <c r="AN136" s="154" t="s">
        <v>3095</v>
      </c>
      <c r="AO136" s="157" t="s">
        <v>3096</v>
      </c>
      <c r="AP136" s="156" t="s">
        <v>188</v>
      </c>
    </row>
    <row r="137" spans="6:42" ht="36" customHeight="1">
      <c r="F137" s="134"/>
      <c r="G137" s="135" t="s">
        <v>3097</v>
      </c>
      <c r="H137" s="136"/>
      <c r="J137" s="134"/>
      <c r="K137" s="135" t="s">
        <v>3098</v>
      </c>
      <c r="P137" s="186" t="s">
        <v>334</v>
      </c>
      <c r="Q137" s="187" t="s">
        <v>3099</v>
      </c>
      <c r="R137" s="188" t="s">
        <v>3100</v>
      </c>
      <c r="T137" s="134"/>
      <c r="U137" s="135" t="s">
        <v>3101</v>
      </c>
      <c r="W137" s="140" t="s">
        <v>3102</v>
      </c>
      <c r="X137" s="141" t="s">
        <v>3102</v>
      </c>
      <c r="Y137" s="142" t="s">
        <v>3103</v>
      </c>
      <c r="Z137" s="143" t="s">
        <v>3104</v>
      </c>
      <c r="AB137" s="120" t="s">
        <v>3105</v>
      </c>
      <c r="AC137" s="121" t="s">
        <v>3106</v>
      </c>
      <c r="AD137" s="122" t="s">
        <v>3107</v>
      </c>
      <c r="AF137" s="134"/>
      <c r="AG137" s="135" t="s">
        <v>3108</v>
      </c>
      <c r="AI137" s="134"/>
      <c r="AJ137" s="135" t="s">
        <v>3109</v>
      </c>
      <c r="AL137" s="152"/>
      <c r="AM137" s="153" t="s">
        <v>3110</v>
      </c>
      <c r="AN137" s="154" t="s">
        <v>3111</v>
      </c>
      <c r="AO137" s="157" t="s">
        <v>3112</v>
      </c>
      <c r="AP137" s="156" t="s">
        <v>188</v>
      </c>
    </row>
    <row r="138" spans="6:42" ht="36" customHeight="1">
      <c r="F138" s="110" t="s">
        <v>752</v>
      </c>
      <c r="G138" s="111" t="s">
        <v>3113</v>
      </c>
      <c r="H138" s="69"/>
      <c r="J138" s="110" t="s">
        <v>3114</v>
      </c>
      <c r="K138" s="111" t="s">
        <v>3115</v>
      </c>
      <c r="P138" s="186" t="s">
        <v>334</v>
      </c>
      <c r="Q138" s="187" t="s">
        <v>3116</v>
      </c>
      <c r="R138" s="188" t="s">
        <v>3117</v>
      </c>
      <c r="T138" s="110" t="s">
        <v>3118</v>
      </c>
      <c r="U138" s="111" t="s">
        <v>3119</v>
      </c>
      <c r="W138" s="140" t="s">
        <v>3120</v>
      </c>
      <c r="X138" s="141" t="s">
        <v>3121</v>
      </c>
      <c r="Y138" s="142" t="s">
        <v>3122</v>
      </c>
      <c r="Z138" s="143" t="s">
        <v>3123</v>
      </c>
      <c r="AB138" s="120" t="s">
        <v>3124</v>
      </c>
      <c r="AC138" s="121" t="s">
        <v>3125</v>
      </c>
      <c r="AD138" s="122" t="s">
        <v>3126</v>
      </c>
      <c r="AF138" s="110" t="s">
        <v>3127</v>
      </c>
      <c r="AG138" s="111" t="s">
        <v>3128</v>
      </c>
      <c r="AI138" s="110" t="s">
        <v>3129</v>
      </c>
      <c r="AJ138" s="111" t="s">
        <v>3130</v>
      </c>
      <c r="AL138" s="152" t="s">
        <v>3131</v>
      </c>
      <c r="AM138" s="153" t="s">
        <v>741</v>
      </c>
      <c r="AN138" s="154" t="s">
        <v>3132</v>
      </c>
      <c r="AO138" s="157" t="s">
        <v>3133</v>
      </c>
      <c r="AP138" s="156" t="s">
        <v>188</v>
      </c>
    </row>
    <row r="139" spans="6:42" ht="36" customHeight="1">
      <c r="F139" s="134"/>
      <c r="G139" s="135" t="s">
        <v>3134</v>
      </c>
      <c r="H139" s="136"/>
      <c r="J139" s="134"/>
      <c r="K139" s="135" t="s">
        <v>3135</v>
      </c>
      <c r="P139" s="186" t="s">
        <v>334</v>
      </c>
      <c r="Q139" s="187" t="s">
        <v>3136</v>
      </c>
      <c r="R139" s="188" t="s">
        <v>3137</v>
      </c>
      <c r="T139" s="134"/>
      <c r="U139" s="135" t="s">
        <v>3138</v>
      </c>
      <c r="W139" s="140" t="s">
        <v>3139</v>
      </c>
      <c r="X139" s="141" t="s">
        <v>3139</v>
      </c>
      <c r="Y139" s="142" t="s">
        <v>3140</v>
      </c>
      <c r="Z139" s="143" t="s">
        <v>3141</v>
      </c>
      <c r="AB139" s="120" t="s">
        <v>3124</v>
      </c>
      <c r="AC139" s="121" t="s">
        <v>3142</v>
      </c>
      <c r="AD139" s="122" t="s">
        <v>3143</v>
      </c>
      <c r="AF139" s="134"/>
      <c r="AG139" s="135" t="s">
        <v>3144</v>
      </c>
      <c r="AI139" s="134"/>
      <c r="AJ139" s="135" t="s">
        <v>3145</v>
      </c>
      <c r="AL139" s="152"/>
      <c r="AM139" s="153" t="s">
        <v>3146</v>
      </c>
      <c r="AN139" s="154" t="s">
        <v>3147</v>
      </c>
      <c r="AO139" s="157" t="s">
        <v>3148</v>
      </c>
      <c r="AP139" s="156" t="s">
        <v>188</v>
      </c>
    </row>
    <row r="140" spans="6:42" ht="36" customHeight="1">
      <c r="F140" s="201">
        <v>68</v>
      </c>
      <c r="G140" s="111" t="s">
        <v>3149</v>
      </c>
      <c r="H140" s="69"/>
      <c r="J140" s="110" t="s">
        <v>3150</v>
      </c>
      <c r="K140" s="111" t="s">
        <v>3151</v>
      </c>
      <c r="P140" s="186" t="s">
        <v>334</v>
      </c>
      <c r="Q140" s="187" t="s">
        <v>3152</v>
      </c>
      <c r="R140" s="188" t="s">
        <v>3153</v>
      </c>
      <c r="T140" s="110" t="s">
        <v>3154</v>
      </c>
      <c r="U140" s="111" t="s">
        <v>3155</v>
      </c>
      <c r="W140" s="140" t="s">
        <v>3156</v>
      </c>
      <c r="X140" s="141" t="s">
        <v>3157</v>
      </c>
      <c r="Y140" s="142" t="s">
        <v>3158</v>
      </c>
      <c r="Z140" s="143" t="s">
        <v>3159</v>
      </c>
      <c r="AB140" s="120" t="s">
        <v>3160</v>
      </c>
      <c r="AC140" s="121" t="s">
        <v>3161</v>
      </c>
      <c r="AD140" s="122" t="s">
        <v>3162</v>
      </c>
      <c r="AF140" s="110" t="s">
        <v>3163</v>
      </c>
      <c r="AG140" s="111" t="s">
        <v>565</v>
      </c>
      <c r="AI140" s="110" t="s">
        <v>3164</v>
      </c>
      <c r="AJ140" s="111" t="s">
        <v>3165</v>
      </c>
      <c r="AL140" s="152"/>
      <c r="AM140" s="153" t="s">
        <v>3166</v>
      </c>
      <c r="AN140" s="154" t="s">
        <v>3167</v>
      </c>
      <c r="AO140" s="157" t="s">
        <v>3168</v>
      </c>
      <c r="AP140" s="156" t="s">
        <v>188</v>
      </c>
    </row>
    <row r="141" spans="6:42" ht="36" customHeight="1">
      <c r="F141" s="134"/>
      <c r="G141" s="135" t="s">
        <v>3169</v>
      </c>
      <c r="H141" s="136"/>
      <c r="J141" s="134"/>
      <c r="K141" s="135" t="s">
        <v>3170</v>
      </c>
      <c r="P141" s="186" t="s">
        <v>334</v>
      </c>
      <c r="Q141" s="187" t="s">
        <v>3171</v>
      </c>
      <c r="R141" s="188" t="s">
        <v>3172</v>
      </c>
      <c r="T141" s="134"/>
      <c r="U141" s="135" t="s">
        <v>3173</v>
      </c>
      <c r="W141" s="140" t="s">
        <v>3174</v>
      </c>
      <c r="X141" s="141" t="s">
        <v>3175</v>
      </c>
      <c r="Y141" s="142" t="s">
        <v>3176</v>
      </c>
      <c r="Z141" s="143" t="s">
        <v>3177</v>
      </c>
      <c r="AB141" s="120" t="s">
        <v>3178</v>
      </c>
      <c r="AC141" s="121" t="s">
        <v>3179</v>
      </c>
      <c r="AD141" s="122" t="s">
        <v>3180</v>
      </c>
      <c r="AF141" s="134"/>
      <c r="AG141" s="135" t="s">
        <v>3181</v>
      </c>
      <c r="AI141" s="134"/>
      <c r="AJ141" s="135" t="s">
        <v>3182</v>
      </c>
      <c r="AL141" s="152"/>
      <c r="AM141" s="153" t="s">
        <v>3183</v>
      </c>
      <c r="AN141" s="154" t="s">
        <v>3184</v>
      </c>
      <c r="AO141" s="157" t="s">
        <v>3185</v>
      </c>
      <c r="AP141" s="156" t="s">
        <v>188</v>
      </c>
    </row>
    <row r="142" spans="6:42" ht="36" customHeight="1">
      <c r="F142" s="202">
        <v>69</v>
      </c>
      <c r="G142" s="203" t="s">
        <v>3186</v>
      </c>
      <c r="H142" s="136"/>
      <c r="J142" s="110" t="s">
        <v>3187</v>
      </c>
      <c r="K142" s="111" t="s">
        <v>3188</v>
      </c>
      <c r="P142" s="186" t="s">
        <v>334</v>
      </c>
      <c r="Q142" s="187" t="s">
        <v>3189</v>
      </c>
      <c r="R142" s="188" t="s">
        <v>3190</v>
      </c>
      <c r="T142" s="110" t="s">
        <v>1917</v>
      </c>
      <c r="U142" s="111" t="s">
        <v>3191</v>
      </c>
      <c r="W142" s="140" t="s">
        <v>3192</v>
      </c>
      <c r="X142" s="141" t="s">
        <v>3193</v>
      </c>
      <c r="Y142" s="142" t="s">
        <v>3194</v>
      </c>
      <c r="Z142" s="143" t="s">
        <v>3195</v>
      </c>
      <c r="AB142" s="120" t="s">
        <v>3196</v>
      </c>
      <c r="AC142" s="121" t="s">
        <v>2406</v>
      </c>
      <c r="AD142" s="122" t="s">
        <v>2407</v>
      </c>
      <c r="AF142" s="110" t="s">
        <v>3197</v>
      </c>
      <c r="AG142" s="111" t="s">
        <v>515</v>
      </c>
      <c r="AI142" s="110" t="s">
        <v>2604</v>
      </c>
      <c r="AJ142" s="111" t="s">
        <v>3198</v>
      </c>
      <c r="AL142" s="152"/>
      <c r="AM142" s="153" t="s">
        <v>3199</v>
      </c>
      <c r="AN142" s="154" t="s">
        <v>3200</v>
      </c>
      <c r="AO142" s="157" t="s">
        <v>3201</v>
      </c>
      <c r="AP142" s="156" t="s">
        <v>188</v>
      </c>
    </row>
    <row r="143" spans="6:42" ht="36" customHeight="1">
      <c r="F143" s="204"/>
      <c r="G143" s="205" t="s">
        <v>3202</v>
      </c>
      <c r="H143" s="136"/>
      <c r="J143" s="134"/>
      <c r="K143" s="135" t="s">
        <v>3203</v>
      </c>
      <c r="P143" s="186" t="s">
        <v>334</v>
      </c>
      <c r="Q143" s="187" t="s">
        <v>3204</v>
      </c>
      <c r="R143" s="188" t="s">
        <v>3205</v>
      </c>
      <c r="T143" s="134"/>
      <c r="U143" s="135" t="s">
        <v>3206</v>
      </c>
      <c r="W143" s="140" t="s">
        <v>3207</v>
      </c>
      <c r="X143" s="141" t="s">
        <v>3208</v>
      </c>
      <c r="Y143" s="142" t="s">
        <v>3209</v>
      </c>
      <c r="Z143" s="143" t="s">
        <v>3210</v>
      </c>
      <c r="AB143" s="120" t="s">
        <v>3211</v>
      </c>
      <c r="AC143" s="121" t="s">
        <v>3212</v>
      </c>
      <c r="AD143" s="122" t="s">
        <v>3213</v>
      </c>
      <c r="AF143" s="134"/>
      <c r="AG143" s="135" t="s">
        <v>3214</v>
      </c>
      <c r="AI143" s="134"/>
      <c r="AJ143" s="135" t="s">
        <v>3215</v>
      </c>
      <c r="AL143" s="152"/>
      <c r="AM143" s="153" t="s">
        <v>3216</v>
      </c>
      <c r="AN143" s="154" t="s">
        <v>3217</v>
      </c>
      <c r="AO143" s="157" t="s">
        <v>3218</v>
      </c>
      <c r="AP143" s="156" t="s">
        <v>188</v>
      </c>
    </row>
    <row r="144" spans="6:42" ht="36" customHeight="1">
      <c r="F144" s="110" t="s">
        <v>856</v>
      </c>
      <c r="G144" s="111" t="s">
        <v>3219</v>
      </c>
      <c r="H144" s="69"/>
      <c r="J144" s="110" t="s">
        <v>3220</v>
      </c>
      <c r="K144" s="111" t="s">
        <v>3221</v>
      </c>
      <c r="P144" s="186" t="s">
        <v>334</v>
      </c>
      <c r="Q144" s="187" t="s">
        <v>3222</v>
      </c>
      <c r="R144" s="188" t="s">
        <v>3223</v>
      </c>
      <c r="T144" s="110" t="s">
        <v>3224</v>
      </c>
      <c r="U144" s="111" t="s">
        <v>3225</v>
      </c>
      <c r="W144" s="140" t="s">
        <v>3226</v>
      </c>
      <c r="X144" s="141" t="s">
        <v>3227</v>
      </c>
      <c r="Y144" s="142" t="s">
        <v>3228</v>
      </c>
      <c r="Z144" s="143" t="s">
        <v>1056</v>
      </c>
      <c r="AB144" s="120" t="s">
        <v>3229</v>
      </c>
      <c r="AC144" s="121" t="s">
        <v>3230</v>
      </c>
      <c r="AD144" s="122" t="s">
        <v>3231</v>
      </c>
      <c r="AF144" s="110" t="s">
        <v>3232</v>
      </c>
      <c r="AG144" s="111" t="s">
        <v>3233</v>
      </c>
      <c r="AI144" s="110" t="s">
        <v>2587</v>
      </c>
      <c r="AJ144" s="111" t="s">
        <v>3234</v>
      </c>
      <c r="AL144" s="152"/>
      <c r="AM144" s="153" t="s">
        <v>3235</v>
      </c>
      <c r="AN144" s="154" t="s">
        <v>3236</v>
      </c>
      <c r="AO144" s="157" t="s">
        <v>3237</v>
      </c>
      <c r="AP144" s="156" t="s">
        <v>188</v>
      </c>
    </row>
    <row r="145" spans="6:42" ht="36" customHeight="1">
      <c r="F145" s="134"/>
      <c r="G145" s="135" t="s">
        <v>3238</v>
      </c>
      <c r="H145" s="136"/>
      <c r="J145" s="134"/>
      <c r="K145" s="135" t="s">
        <v>3239</v>
      </c>
      <c r="P145" s="186" t="s">
        <v>334</v>
      </c>
      <c r="Q145" s="187" t="s">
        <v>3240</v>
      </c>
      <c r="R145" s="188" t="s">
        <v>3241</v>
      </c>
      <c r="T145" s="134"/>
      <c r="U145" s="135" t="s">
        <v>3242</v>
      </c>
      <c r="W145" s="140" t="s">
        <v>3243</v>
      </c>
      <c r="X145" s="141" t="s">
        <v>3244</v>
      </c>
      <c r="Y145" s="142" t="s">
        <v>3245</v>
      </c>
      <c r="Z145" s="143" t="s">
        <v>3246</v>
      </c>
      <c r="AB145" s="120" t="s">
        <v>1889</v>
      </c>
      <c r="AC145" s="121" t="s">
        <v>3247</v>
      </c>
      <c r="AD145" s="122" t="s">
        <v>3248</v>
      </c>
      <c r="AF145" s="134"/>
      <c r="AG145" s="135" t="s">
        <v>3249</v>
      </c>
      <c r="AI145" s="134"/>
      <c r="AJ145" s="135" t="s">
        <v>3250</v>
      </c>
      <c r="AL145" s="152" t="s">
        <v>3251</v>
      </c>
      <c r="AM145" s="153" t="s">
        <v>769</v>
      </c>
      <c r="AN145" s="154" t="s">
        <v>3252</v>
      </c>
      <c r="AO145" s="157" t="s">
        <v>3253</v>
      </c>
      <c r="AP145" s="156" t="s">
        <v>188</v>
      </c>
    </row>
    <row r="146" spans="6:42" ht="36" customHeight="1">
      <c r="F146" s="110" t="s">
        <v>3254</v>
      </c>
      <c r="G146" s="111" t="s">
        <v>3255</v>
      </c>
      <c r="H146" s="69"/>
      <c r="J146" s="110" t="s">
        <v>3256</v>
      </c>
      <c r="K146" s="111" t="s">
        <v>3257</v>
      </c>
      <c r="P146" s="186" t="s">
        <v>334</v>
      </c>
      <c r="Q146" s="187" t="s">
        <v>3258</v>
      </c>
      <c r="R146" s="188" t="s">
        <v>3259</v>
      </c>
      <c r="T146" s="110" t="s">
        <v>3260</v>
      </c>
      <c r="U146" s="111" t="s">
        <v>3261</v>
      </c>
      <c r="W146" s="140" t="s">
        <v>3262</v>
      </c>
      <c r="X146" s="141" t="s">
        <v>3263</v>
      </c>
      <c r="Y146" s="142" t="s">
        <v>3264</v>
      </c>
      <c r="Z146" s="143" t="s">
        <v>1080</v>
      </c>
      <c r="AB146" s="120" t="s">
        <v>3265</v>
      </c>
      <c r="AC146" s="121" t="s">
        <v>2860</v>
      </c>
      <c r="AD146" s="122" t="s">
        <v>2861</v>
      </c>
      <c r="AF146" s="110" t="s">
        <v>3266</v>
      </c>
      <c r="AG146" s="111" t="s">
        <v>3267</v>
      </c>
      <c r="AI146" s="110" t="s">
        <v>2730</v>
      </c>
      <c r="AJ146" s="111" t="s">
        <v>3268</v>
      </c>
      <c r="AL146" s="152"/>
      <c r="AM146" s="153" t="s">
        <v>3269</v>
      </c>
      <c r="AN146" s="154" t="s">
        <v>3270</v>
      </c>
      <c r="AO146" s="157" t="s">
        <v>3271</v>
      </c>
      <c r="AP146" s="156" t="s">
        <v>188</v>
      </c>
    </row>
    <row r="147" spans="6:42" ht="36" customHeight="1">
      <c r="F147" s="134"/>
      <c r="G147" s="135" t="s">
        <v>3272</v>
      </c>
      <c r="H147" s="136"/>
      <c r="J147" s="134"/>
      <c r="K147" s="135" t="s">
        <v>3273</v>
      </c>
      <c r="P147" s="186" t="s">
        <v>334</v>
      </c>
      <c r="Q147" s="187" t="s">
        <v>3274</v>
      </c>
      <c r="R147" s="188" t="s">
        <v>3275</v>
      </c>
      <c r="T147" s="134"/>
      <c r="U147" s="135" t="s">
        <v>3276</v>
      </c>
      <c r="W147" s="140" t="s">
        <v>3277</v>
      </c>
      <c r="X147" s="141" t="s">
        <v>3278</v>
      </c>
      <c r="Y147" s="142" t="s">
        <v>3279</v>
      </c>
      <c r="Z147" s="143" t="s">
        <v>3280</v>
      </c>
      <c r="AB147" s="120" t="s">
        <v>3281</v>
      </c>
      <c r="AC147" s="121" t="s">
        <v>3282</v>
      </c>
      <c r="AD147" s="122" t="s">
        <v>3283</v>
      </c>
      <c r="AF147" s="134"/>
      <c r="AG147" s="135" t="s">
        <v>3284</v>
      </c>
      <c r="AI147" s="134"/>
      <c r="AJ147" s="135" t="s">
        <v>3285</v>
      </c>
      <c r="AL147" s="152"/>
      <c r="AM147" s="153" t="s">
        <v>3286</v>
      </c>
      <c r="AN147" s="154" t="s">
        <v>3287</v>
      </c>
      <c r="AO147" s="157" t="s">
        <v>3288</v>
      </c>
      <c r="AP147" s="156" t="s">
        <v>188</v>
      </c>
    </row>
    <row r="148" spans="6:42" ht="36" customHeight="1">
      <c r="F148" s="110" t="s">
        <v>3289</v>
      </c>
      <c r="G148" s="111" t="s">
        <v>3290</v>
      </c>
      <c r="H148" s="69"/>
      <c r="J148" s="110" t="s">
        <v>817</v>
      </c>
      <c r="K148" s="111" t="s">
        <v>3291</v>
      </c>
      <c r="P148" s="186" t="s">
        <v>334</v>
      </c>
      <c r="Q148" s="187" t="s">
        <v>3292</v>
      </c>
      <c r="R148" s="188" t="s">
        <v>3293</v>
      </c>
      <c r="T148" s="110" t="s">
        <v>3294</v>
      </c>
      <c r="U148" s="111" t="s">
        <v>3295</v>
      </c>
      <c r="W148" s="140" t="s">
        <v>3296</v>
      </c>
      <c r="X148" s="141" t="s">
        <v>3297</v>
      </c>
      <c r="Y148" s="142" t="s">
        <v>3298</v>
      </c>
      <c r="Z148" s="143" t="s">
        <v>3299</v>
      </c>
      <c r="AB148" s="120" t="s">
        <v>3300</v>
      </c>
      <c r="AC148" s="121" t="s">
        <v>3301</v>
      </c>
      <c r="AD148" s="122" t="s">
        <v>3302</v>
      </c>
      <c r="AF148" s="110" t="s">
        <v>3303</v>
      </c>
      <c r="AG148" s="111" t="s">
        <v>3304</v>
      </c>
      <c r="AI148" s="110" t="s">
        <v>3305</v>
      </c>
      <c r="AJ148" s="111" t="s">
        <v>3306</v>
      </c>
      <c r="AL148" s="152"/>
      <c r="AM148" s="153" t="s">
        <v>3307</v>
      </c>
      <c r="AN148" s="154" t="s">
        <v>3308</v>
      </c>
      <c r="AO148" s="157" t="s">
        <v>3309</v>
      </c>
      <c r="AP148" s="156" t="s">
        <v>188</v>
      </c>
    </row>
    <row r="149" spans="6:42" ht="36" customHeight="1">
      <c r="F149" s="134"/>
      <c r="G149" s="135" t="s">
        <v>3310</v>
      </c>
      <c r="H149" s="136"/>
      <c r="J149" s="134"/>
      <c r="K149" s="135" t="s">
        <v>3311</v>
      </c>
      <c r="P149" s="186" t="s">
        <v>334</v>
      </c>
      <c r="Q149" s="187" t="s">
        <v>3312</v>
      </c>
      <c r="R149" s="188" t="s">
        <v>3313</v>
      </c>
      <c r="T149" s="134"/>
      <c r="U149" s="135" t="s">
        <v>3314</v>
      </c>
      <c r="W149" s="140" t="s">
        <v>3315</v>
      </c>
      <c r="X149" s="141" t="s">
        <v>3315</v>
      </c>
      <c r="Y149" s="142" t="s">
        <v>3316</v>
      </c>
      <c r="Z149" s="143" t="s">
        <v>3317</v>
      </c>
      <c r="AB149" s="120" t="s">
        <v>3318</v>
      </c>
      <c r="AC149" s="121" t="s">
        <v>3319</v>
      </c>
      <c r="AD149" s="122" t="s">
        <v>3320</v>
      </c>
      <c r="AF149" s="134"/>
      <c r="AG149" s="135" t="s">
        <v>3321</v>
      </c>
      <c r="AI149" s="134"/>
      <c r="AJ149" s="135" t="s">
        <v>3322</v>
      </c>
      <c r="AL149" s="152"/>
      <c r="AM149" s="153" t="s">
        <v>3323</v>
      </c>
      <c r="AN149" s="154" t="s">
        <v>3324</v>
      </c>
      <c r="AO149" s="157" t="s">
        <v>3325</v>
      </c>
      <c r="AP149" s="156" t="s">
        <v>188</v>
      </c>
    </row>
    <row r="150" spans="6:42" ht="36" customHeight="1">
      <c r="F150" s="110" t="s">
        <v>3326</v>
      </c>
      <c r="G150" s="111" t="s">
        <v>3327</v>
      </c>
      <c r="H150" s="69"/>
      <c r="J150" s="110" t="s">
        <v>682</v>
      </c>
      <c r="K150" s="111" t="s">
        <v>3328</v>
      </c>
      <c r="P150" s="186" t="s">
        <v>334</v>
      </c>
      <c r="Q150" s="187" t="s">
        <v>3329</v>
      </c>
      <c r="R150" s="188" t="s">
        <v>3330</v>
      </c>
      <c r="T150" s="110" t="s">
        <v>3331</v>
      </c>
      <c r="U150" s="111" t="s">
        <v>3332</v>
      </c>
      <c r="W150" s="140" t="s">
        <v>3333</v>
      </c>
      <c r="X150" s="141" t="s">
        <v>3334</v>
      </c>
      <c r="Y150" s="142" t="s">
        <v>3335</v>
      </c>
      <c r="Z150" s="143" t="s">
        <v>3336</v>
      </c>
      <c r="AB150" s="120" t="s">
        <v>3337</v>
      </c>
      <c r="AC150" s="121" t="s">
        <v>3338</v>
      </c>
      <c r="AD150" s="122" t="s">
        <v>3339</v>
      </c>
      <c r="AF150" s="110" t="s">
        <v>3340</v>
      </c>
      <c r="AG150" s="111" t="s">
        <v>3341</v>
      </c>
      <c r="AI150" s="110" t="s">
        <v>3342</v>
      </c>
      <c r="AJ150" s="111" t="s">
        <v>3343</v>
      </c>
      <c r="AL150" s="152"/>
      <c r="AM150" s="153" t="s">
        <v>3344</v>
      </c>
      <c r="AN150" s="154" t="s">
        <v>3345</v>
      </c>
      <c r="AO150" s="157" t="s">
        <v>3346</v>
      </c>
      <c r="AP150" s="156" t="s">
        <v>188</v>
      </c>
    </row>
    <row r="151" spans="6:42" ht="36" customHeight="1">
      <c r="F151" s="134"/>
      <c r="G151" s="135" t="s">
        <v>3347</v>
      </c>
      <c r="H151" s="136"/>
      <c r="J151" s="134"/>
      <c r="K151" s="135" t="s">
        <v>3348</v>
      </c>
      <c r="P151" s="186" t="s">
        <v>334</v>
      </c>
      <c r="Q151" s="187" t="s">
        <v>3349</v>
      </c>
      <c r="R151" s="188" t="s">
        <v>3350</v>
      </c>
      <c r="T151" s="134"/>
      <c r="U151" s="135" t="s">
        <v>3351</v>
      </c>
      <c r="W151" s="140" t="s">
        <v>3352</v>
      </c>
      <c r="X151" s="141" t="s">
        <v>3353</v>
      </c>
      <c r="Y151" s="142" t="s">
        <v>3354</v>
      </c>
      <c r="Z151" s="143" t="s">
        <v>3355</v>
      </c>
      <c r="AB151" s="120" t="s">
        <v>3356</v>
      </c>
      <c r="AC151" s="121" t="s">
        <v>3357</v>
      </c>
      <c r="AD151" s="122" t="s">
        <v>3358</v>
      </c>
      <c r="AF151" s="134"/>
      <c r="AG151" s="135" t="s">
        <v>3359</v>
      </c>
      <c r="AI151" s="134"/>
      <c r="AJ151" s="135" t="s">
        <v>3360</v>
      </c>
      <c r="AL151" s="152"/>
      <c r="AM151" s="153" t="s">
        <v>3361</v>
      </c>
      <c r="AN151" s="154" t="s">
        <v>3362</v>
      </c>
      <c r="AO151" s="157" t="s">
        <v>3363</v>
      </c>
      <c r="AP151" s="156" t="s">
        <v>188</v>
      </c>
    </row>
    <row r="152" spans="6:42" ht="36" customHeight="1">
      <c r="F152" s="110" t="s">
        <v>3364</v>
      </c>
      <c r="G152" s="111" t="s">
        <v>3365</v>
      </c>
      <c r="H152" s="69"/>
      <c r="J152" s="110" t="s">
        <v>1356</v>
      </c>
      <c r="K152" s="111" t="s">
        <v>3366</v>
      </c>
      <c r="P152" s="186" t="s">
        <v>334</v>
      </c>
      <c r="Q152" s="187" t="s">
        <v>3367</v>
      </c>
      <c r="R152" s="188" t="s">
        <v>3368</v>
      </c>
      <c r="T152" s="110" t="s">
        <v>3369</v>
      </c>
      <c r="U152" s="111" t="s">
        <v>3370</v>
      </c>
      <c r="W152" s="140" t="s">
        <v>3371</v>
      </c>
      <c r="X152" s="141" t="s">
        <v>3372</v>
      </c>
      <c r="Y152" s="142" t="s">
        <v>3373</v>
      </c>
      <c r="Z152" s="143" t="s">
        <v>3374</v>
      </c>
      <c r="AB152" s="120" t="s">
        <v>3375</v>
      </c>
      <c r="AC152" s="121" t="s">
        <v>3376</v>
      </c>
      <c r="AD152" s="122" t="s">
        <v>3377</v>
      </c>
      <c r="AF152" s="110" t="s">
        <v>3378</v>
      </c>
      <c r="AG152" s="111" t="s">
        <v>3379</v>
      </c>
      <c r="AI152" s="110" t="s">
        <v>3380</v>
      </c>
      <c r="AJ152" s="111" t="s">
        <v>3381</v>
      </c>
      <c r="AL152" s="152"/>
      <c r="AM152" s="153" t="s">
        <v>3382</v>
      </c>
      <c r="AN152" s="154" t="s">
        <v>3383</v>
      </c>
      <c r="AO152" s="157" t="s">
        <v>3384</v>
      </c>
      <c r="AP152" s="156" t="s">
        <v>188</v>
      </c>
    </row>
    <row r="153" spans="6:42" ht="36" customHeight="1">
      <c r="F153" s="134"/>
      <c r="G153" s="135" t="s">
        <v>3385</v>
      </c>
      <c r="H153" s="136"/>
      <c r="J153" s="134"/>
      <c r="K153" s="135" t="s">
        <v>3386</v>
      </c>
      <c r="P153" s="186" t="s">
        <v>334</v>
      </c>
      <c r="Q153" s="187" t="s">
        <v>3387</v>
      </c>
      <c r="R153" s="188" t="s">
        <v>3388</v>
      </c>
      <c r="T153" s="134"/>
      <c r="U153" s="135" t="s">
        <v>3389</v>
      </c>
      <c r="W153" s="140" t="s">
        <v>3390</v>
      </c>
      <c r="X153" s="141" t="s">
        <v>3390</v>
      </c>
      <c r="Y153" s="142" t="s">
        <v>3391</v>
      </c>
      <c r="Z153" s="143" t="s">
        <v>3392</v>
      </c>
      <c r="AB153" s="120" t="s">
        <v>3393</v>
      </c>
      <c r="AC153" s="121" t="s">
        <v>2860</v>
      </c>
      <c r="AD153" s="122" t="s">
        <v>2861</v>
      </c>
      <c r="AF153" s="134"/>
      <c r="AG153" s="135" t="s">
        <v>3394</v>
      </c>
      <c r="AI153" s="134"/>
      <c r="AJ153" s="135" t="s">
        <v>3395</v>
      </c>
      <c r="AL153" s="152"/>
      <c r="AM153" s="153" t="s">
        <v>3396</v>
      </c>
      <c r="AN153" s="154" t="s">
        <v>3397</v>
      </c>
      <c r="AO153" s="157" t="s">
        <v>3398</v>
      </c>
      <c r="AP153" s="156" t="s">
        <v>188</v>
      </c>
    </row>
    <row r="154" spans="6:42" ht="36" customHeight="1">
      <c r="F154" s="110" t="s">
        <v>3399</v>
      </c>
      <c r="G154" s="111" t="s">
        <v>3400</v>
      </c>
      <c r="H154" s="69"/>
      <c r="J154" s="110" t="s">
        <v>3401</v>
      </c>
      <c r="K154" s="111" t="s">
        <v>3402</v>
      </c>
      <c r="P154" s="186" t="s">
        <v>334</v>
      </c>
      <c r="Q154" s="187" t="s">
        <v>3403</v>
      </c>
      <c r="R154" s="188" t="s">
        <v>3404</v>
      </c>
      <c r="T154" s="110" t="s">
        <v>3405</v>
      </c>
      <c r="U154" s="111" t="s">
        <v>3406</v>
      </c>
      <c r="W154" s="140" t="s">
        <v>3407</v>
      </c>
      <c r="X154" s="141" t="s">
        <v>3408</v>
      </c>
      <c r="Y154" s="142" t="s">
        <v>3409</v>
      </c>
      <c r="Z154" s="143" t="s">
        <v>3410</v>
      </c>
      <c r="AB154" s="120" t="s">
        <v>3411</v>
      </c>
      <c r="AC154" s="121" t="s">
        <v>3412</v>
      </c>
      <c r="AD154" s="122" t="s">
        <v>3413</v>
      </c>
      <c r="AF154" s="110" t="s">
        <v>3414</v>
      </c>
      <c r="AG154" s="111" t="s">
        <v>3415</v>
      </c>
      <c r="AI154" s="110" t="s">
        <v>3409</v>
      </c>
      <c r="AJ154" s="111" t="s">
        <v>3416</v>
      </c>
      <c r="AL154" s="152"/>
      <c r="AM154" s="153" t="s">
        <v>792</v>
      </c>
      <c r="AN154" s="154" t="s">
        <v>3417</v>
      </c>
      <c r="AO154" s="157"/>
      <c r="AP154" s="156" t="s">
        <v>188</v>
      </c>
    </row>
    <row r="155" spans="6:42" ht="36" customHeight="1">
      <c r="F155" s="134"/>
      <c r="G155" s="135" t="s">
        <v>3418</v>
      </c>
      <c r="H155" s="136"/>
      <c r="J155" s="134"/>
      <c r="K155" s="135" t="s">
        <v>3419</v>
      </c>
      <c r="P155" s="186" t="s">
        <v>334</v>
      </c>
      <c r="Q155" s="187" t="s">
        <v>3420</v>
      </c>
      <c r="R155" s="188" t="s">
        <v>3421</v>
      </c>
      <c r="T155" s="134"/>
      <c r="U155" s="135" t="s">
        <v>3422</v>
      </c>
      <c r="W155" s="140" t="s">
        <v>3423</v>
      </c>
      <c r="X155" s="141" t="s">
        <v>3424</v>
      </c>
      <c r="Y155" s="142" t="s">
        <v>3425</v>
      </c>
      <c r="Z155" s="143" t="s">
        <v>3426</v>
      </c>
      <c r="AB155" s="120" t="s">
        <v>3427</v>
      </c>
      <c r="AC155" s="121" t="s">
        <v>3428</v>
      </c>
      <c r="AD155" s="122" t="s">
        <v>3429</v>
      </c>
      <c r="AF155" s="134"/>
      <c r="AG155" s="135" t="s">
        <v>3430</v>
      </c>
      <c r="AI155" s="134"/>
      <c r="AJ155" s="135" t="s">
        <v>3431</v>
      </c>
      <c r="AL155" s="152"/>
      <c r="AM155" s="153" t="s">
        <v>3432</v>
      </c>
      <c r="AN155" s="154" t="s">
        <v>3433</v>
      </c>
      <c r="AO155" s="157" t="s">
        <v>3434</v>
      </c>
      <c r="AP155" s="156" t="s">
        <v>188</v>
      </c>
    </row>
    <row r="156" spans="6:42" ht="36" customHeight="1">
      <c r="F156" s="110" t="s">
        <v>3435</v>
      </c>
      <c r="G156" s="111" t="s">
        <v>3436</v>
      </c>
      <c r="H156" s="69"/>
      <c r="J156" s="110" t="s">
        <v>2319</v>
      </c>
      <c r="K156" s="111" t="s">
        <v>3437</v>
      </c>
      <c r="P156" s="186" t="s">
        <v>334</v>
      </c>
      <c r="Q156" s="187" t="s">
        <v>3438</v>
      </c>
      <c r="R156" s="188" t="s">
        <v>3439</v>
      </c>
      <c r="T156" s="110" t="s">
        <v>3440</v>
      </c>
      <c r="U156" s="111" t="s">
        <v>3441</v>
      </c>
      <c r="W156" s="140" t="s">
        <v>3442</v>
      </c>
      <c r="X156" s="141" t="s">
        <v>3442</v>
      </c>
      <c r="Y156" s="142" t="s">
        <v>3443</v>
      </c>
      <c r="Z156" s="143" t="s">
        <v>3444</v>
      </c>
      <c r="AB156" s="120" t="s">
        <v>3445</v>
      </c>
      <c r="AC156" s="121" t="s">
        <v>3446</v>
      </c>
      <c r="AD156" s="122" t="s">
        <v>3447</v>
      </c>
      <c r="AF156" s="110" t="s">
        <v>3448</v>
      </c>
      <c r="AG156" s="111" t="s">
        <v>3449</v>
      </c>
      <c r="AI156" s="110" t="s">
        <v>3450</v>
      </c>
      <c r="AJ156" s="111" t="s">
        <v>3451</v>
      </c>
      <c r="AL156" s="152"/>
      <c r="AM156" s="153" t="s">
        <v>3452</v>
      </c>
      <c r="AN156" s="154" t="s">
        <v>3453</v>
      </c>
      <c r="AO156" s="157" t="s">
        <v>3454</v>
      </c>
      <c r="AP156" s="156" t="s">
        <v>188</v>
      </c>
    </row>
    <row r="157" spans="6:42" ht="36" customHeight="1">
      <c r="F157" s="134"/>
      <c r="G157" s="135" t="s">
        <v>3455</v>
      </c>
      <c r="H157" s="136"/>
      <c r="J157" s="134"/>
      <c r="K157" s="135" t="s">
        <v>3456</v>
      </c>
      <c r="P157" s="186" t="s">
        <v>334</v>
      </c>
      <c r="Q157" s="187" t="s">
        <v>3457</v>
      </c>
      <c r="R157" s="188" t="s">
        <v>3458</v>
      </c>
      <c r="T157" s="134"/>
      <c r="U157" s="135" t="s">
        <v>3459</v>
      </c>
      <c r="W157" s="140" t="s">
        <v>3460</v>
      </c>
      <c r="X157" s="141" t="s">
        <v>3461</v>
      </c>
      <c r="Y157" s="142" t="s">
        <v>3342</v>
      </c>
      <c r="Z157" s="143" t="s">
        <v>3462</v>
      </c>
      <c r="AB157" s="120" t="s">
        <v>3463</v>
      </c>
      <c r="AC157" s="121" t="s">
        <v>3464</v>
      </c>
      <c r="AD157" s="122" t="s">
        <v>3465</v>
      </c>
      <c r="AF157" s="134"/>
      <c r="AG157" s="135" t="s">
        <v>3466</v>
      </c>
      <c r="AI157" s="134"/>
      <c r="AJ157" s="135" t="s">
        <v>3467</v>
      </c>
      <c r="AL157" s="152"/>
      <c r="AM157" s="153" t="s">
        <v>3468</v>
      </c>
      <c r="AN157" s="154" t="s">
        <v>3469</v>
      </c>
      <c r="AO157" s="157" t="s">
        <v>3470</v>
      </c>
      <c r="AP157" s="156" t="s">
        <v>188</v>
      </c>
    </row>
    <row r="158" spans="6:42" ht="36" customHeight="1">
      <c r="F158" s="110" t="s">
        <v>3471</v>
      </c>
      <c r="G158" s="111" t="s">
        <v>3472</v>
      </c>
      <c r="H158" s="69"/>
      <c r="J158" s="110" t="s">
        <v>3473</v>
      </c>
      <c r="K158" s="111" t="s">
        <v>3474</v>
      </c>
      <c r="P158" s="186" t="s">
        <v>334</v>
      </c>
      <c r="Q158" s="187" t="s">
        <v>3475</v>
      </c>
      <c r="R158" s="188" t="s">
        <v>3476</v>
      </c>
      <c r="T158" s="110" t="s">
        <v>3477</v>
      </c>
      <c r="U158" s="111" t="s">
        <v>3478</v>
      </c>
      <c r="W158" s="140" t="s">
        <v>3479</v>
      </c>
      <c r="X158" s="141" t="s">
        <v>3480</v>
      </c>
      <c r="Y158" s="142" t="s">
        <v>3481</v>
      </c>
      <c r="Z158" s="143" t="s">
        <v>3482</v>
      </c>
      <c r="AB158" s="120" t="s">
        <v>3483</v>
      </c>
      <c r="AC158" s="121" t="s">
        <v>2406</v>
      </c>
      <c r="AD158" s="122" t="s">
        <v>2407</v>
      </c>
      <c r="AF158" s="110" t="s">
        <v>3484</v>
      </c>
      <c r="AG158" s="111" t="s">
        <v>3485</v>
      </c>
      <c r="AI158" s="110" t="s">
        <v>3486</v>
      </c>
      <c r="AJ158" s="111" t="s">
        <v>3487</v>
      </c>
      <c r="AL158" s="152"/>
      <c r="AM158" s="153" t="s">
        <v>3488</v>
      </c>
      <c r="AN158" s="154" t="s">
        <v>3489</v>
      </c>
      <c r="AO158" s="157" t="s">
        <v>3490</v>
      </c>
      <c r="AP158" s="156" t="s">
        <v>188</v>
      </c>
    </row>
    <row r="159" spans="6:42" ht="36" customHeight="1">
      <c r="F159" s="134"/>
      <c r="G159" s="135" t="s">
        <v>3491</v>
      </c>
      <c r="H159" s="136"/>
      <c r="J159" s="134"/>
      <c r="K159" s="135" t="s">
        <v>3492</v>
      </c>
      <c r="P159" s="186" t="s">
        <v>334</v>
      </c>
      <c r="Q159" s="187" t="s">
        <v>3493</v>
      </c>
      <c r="R159" s="188" t="s">
        <v>3494</v>
      </c>
      <c r="T159" s="134"/>
      <c r="U159" s="135" t="s">
        <v>3495</v>
      </c>
      <c r="W159" s="140" t="s">
        <v>3496</v>
      </c>
      <c r="X159" s="141" t="s">
        <v>3497</v>
      </c>
      <c r="Y159" s="142" t="s">
        <v>3498</v>
      </c>
      <c r="Z159" s="143" t="s">
        <v>3499</v>
      </c>
      <c r="AB159" s="120" t="s">
        <v>3500</v>
      </c>
      <c r="AC159" s="121" t="s">
        <v>3501</v>
      </c>
      <c r="AD159" s="122" t="s">
        <v>3502</v>
      </c>
      <c r="AF159" s="134"/>
      <c r="AG159" s="135" t="s">
        <v>3503</v>
      </c>
      <c r="AI159" s="134"/>
      <c r="AJ159" s="135" t="s">
        <v>3504</v>
      </c>
      <c r="AL159" s="152"/>
      <c r="AM159" s="153" t="s">
        <v>3505</v>
      </c>
      <c r="AN159" s="154" t="s">
        <v>3506</v>
      </c>
      <c r="AO159" s="157" t="s">
        <v>3507</v>
      </c>
      <c r="AP159" s="156" t="s">
        <v>188</v>
      </c>
    </row>
    <row r="160" spans="6:42" ht="36" customHeight="1">
      <c r="F160" s="110" t="s">
        <v>3508</v>
      </c>
      <c r="G160" s="111" t="s">
        <v>3509</v>
      </c>
      <c r="H160" s="69"/>
      <c r="J160" s="110" t="s">
        <v>1402</v>
      </c>
      <c r="K160" s="111" t="s">
        <v>3510</v>
      </c>
      <c r="P160" s="186" t="s">
        <v>334</v>
      </c>
      <c r="Q160" s="187" t="s">
        <v>3511</v>
      </c>
      <c r="R160" s="188" t="s">
        <v>3512</v>
      </c>
      <c r="T160" s="110" t="s">
        <v>3513</v>
      </c>
      <c r="U160" s="111" t="s">
        <v>3514</v>
      </c>
      <c r="W160" s="140" t="s">
        <v>3515</v>
      </c>
      <c r="X160" s="141" t="s">
        <v>3516</v>
      </c>
      <c r="Y160" s="142" t="s">
        <v>3517</v>
      </c>
      <c r="Z160" s="143" t="s">
        <v>3518</v>
      </c>
      <c r="AB160" s="120" t="s">
        <v>3519</v>
      </c>
      <c r="AC160" s="121" t="s">
        <v>3520</v>
      </c>
      <c r="AD160" s="122" t="s">
        <v>3521</v>
      </c>
      <c r="AF160" s="110" t="s">
        <v>3522</v>
      </c>
      <c r="AG160" s="111" t="s">
        <v>3198</v>
      </c>
      <c r="AI160" s="110" t="s">
        <v>3523</v>
      </c>
      <c r="AJ160" s="111" t="s">
        <v>3524</v>
      </c>
      <c r="AL160" s="152"/>
      <c r="AM160" s="153" t="s">
        <v>3525</v>
      </c>
      <c r="AN160" s="154" t="s">
        <v>3526</v>
      </c>
      <c r="AO160" s="157" t="s">
        <v>3527</v>
      </c>
      <c r="AP160" s="156" t="s">
        <v>188</v>
      </c>
    </row>
    <row r="161" spans="6:42" ht="36" customHeight="1">
      <c r="F161" s="134"/>
      <c r="G161" s="135" t="s">
        <v>3528</v>
      </c>
      <c r="H161" s="136"/>
      <c r="J161" s="134"/>
      <c r="K161" s="135" t="s">
        <v>3529</v>
      </c>
      <c r="P161" s="186" t="s">
        <v>334</v>
      </c>
      <c r="Q161" s="187" t="s">
        <v>3530</v>
      </c>
      <c r="R161" s="188" t="s">
        <v>3531</v>
      </c>
      <c r="T161" s="134"/>
      <c r="U161" s="135" t="s">
        <v>3532</v>
      </c>
      <c r="W161" s="140" t="s">
        <v>3533</v>
      </c>
      <c r="X161" s="141" t="s">
        <v>3533</v>
      </c>
      <c r="Y161" s="142" t="s">
        <v>3534</v>
      </c>
      <c r="Z161" s="143" t="s">
        <v>3535</v>
      </c>
      <c r="AB161" s="120" t="s">
        <v>3536</v>
      </c>
      <c r="AC161" s="121" t="s">
        <v>2625</v>
      </c>
      <c r="AD161" s="122" t="s">
        <v>2626</v>
      </c>
      <c r="AF161" s="134"/>
      <c r="AG161" s="135" t="s">
        <v>3537</v>
      </c>
      <c r="AI161" s="134"/>
      <c r="AJ161" s="135" t="s">
        <v>3538</v>
      </c>
      <c r="AL161" s="152"/>
      <c r="AM161" s="153" t="s">
        <v>3539</v>
      </c>
      <c r="AN161" s="154" t="s">
        <v>3540</v>
      </c>
      <c r="AO161" s="157" t="s">
        <v>3541</v>
      </c>
      <c r="AP161" s="156" t="s">
        <v>188</v>
      </c>
    </row>
    <row r="162" spans="6:42" ht="36" customHeight="1">
      <c r="F162" s="110" t="s">
        <v>3542</v>
      </c>
      <c r="G162" s="111" t="s">
        <v>3543</v>
      </c>
      <c r="H162" s="69"/>
      <c r="J162" s="110" t="s">
        <v>3544</v>
      </c>
      <c r="K162" s="111" t="s">
        <v>3545</v>
      </c>
      <c r="P162" s="186" t="s">
        <v>334</v>
      </c>
      <c r="Q162" s="187" t="s">
        <v>3546</v>
      </c>
      <c r="R162" s="188" t="s">
        <v>3547</v>
      </c>
      <c r="T162" s="110" t="s">
        <v>1953</v>
      </c>
      <c r="U162" s="111" t="s">
        <v>3548</v>
      </c>
      <c r="W162" s="140" t="s">
        <v>3549</v>
      </c>
      <c r="X162" s="141" t="s">
        <v>3550</v>
      </c>
      <c r="Y162" s="142" t="s">
        <v>3551</v>
      </c>
      <c r="Z162" s="143" t="s">
        <v>3552</v>
      </c>
      <c r="AB162" s="120" t="s">
        <v>3553</v>
      </c>
      <c r="AC162" s="121" t="s">
        <v>3554</v>
      </c>
      <c r="AD162" s="122" t="s">
        <v>3555</v>
      </c>
      <c r="AF162" s="110" t="s">
        <v>3556</v>
      </c>
      <c r="AG162" s="111" t="s">
        <v>3557</v>
      </c>
      <c r="AI162" s="110" t="s">
        <v>3558</v>
      </c>
      <c r="AJ162" s="111" t="s">
        <v>3559</v>
      </c>
      <c r="AL162" s="152"/>
      <c r="AM162" s="153" t="s">
        <v>3560</v>
      </c>
      <c r="AN162" s="154" t="s">
        <v>3561</v>
      </c>
      <c r="AO162" s="157" t="s">
        <v>3133</v>
      </c>
      <c r="AP162" s="156" t="s">
        <v>188</v>
      </c>
    </row>
    <row r="163" spans="6:42" ht="36" customHeight="1">
      <c r="F163" s="134"/>
      <c r="G163" s="135" t="s">
        <v>3562</v>
      </c>
      <c r="H163" s="136"/>
      <c r="J163" s="134"/>
      <c r="K163" s="135" t="s">
        <v>3563</v>
      </c>
      <c r="P163" s="186" t="s">
        <v>334</v>
      </c>
      <c r="Q163" s="187" t="s">
        <v>3564</v>
      </c>
      <c r="R163" s="188" t="s">
        <v>3565</v>
      </c>
      <c r="T163" s="134"/>
      <c r="U163" s="135" t="s">
        <v>3566</v>
      </c>
      <c r="W163" s="140" t="s">
        <v>3567</v>
      </c>
      <c r="X163" s="141" t="s">
        <v>3568</v>
      </c>
      <c r="Y163" s="142" t="s">
        <v>3569</v>
      </c>
      <c r="Z163" s="143" t="s">
        <v>3570</v>
      </c>
      <c r="AB163" s="120" t="s">
        <v>1926</v>
      </c>
      <c r="AC163" s="121" t="s">
        <v>3571</v>
      </c>
      <c r="AD163" s="122" t="s">
        <v>3572</v>
      </c>
      <c r="AF163" s="134"/>
      <c r="AG163" s="135" t="s">
        <v>3573</v>
      </c>
      <c r="AI163" s="134"/>
      <c r="AJ163" s="135" t="s">
        <v>3574</v>
      </c>
      <c r="AL163" s="152"/>
      <c r="AM163" s="153" t="s">
        <v>3575</v>
      </c>
      <c r="AN163" s="154" t="s">
        <v>3576</v>
      </c>
      <c r="AO163" s="157" t="s">
        <v>3577</v>
      </c>
      <c r="AP163" s="156" t="s">
        <v>188</v>
      </c>
    </row>
    <row r="164" spans="6:42" ht="36" customHeight="1">
      <c r="F164" s="110" t="s">
        <v>1005</v>
      </c>
      <c r="G164" s="111" t="s">
        <v>3578</v>
      </c>
      <c r="H164" s="69"/>
      <c r="J164" s="110" t="s">
        <v>3579</v>
      </c>
      <c r="K164" s="111" t="s">
        <v>3580</v>
      </c>
      <c r="P164" s="186" t="s">
        <v>334</v>
      </c>
      <c r="Q164" s="187" t="s">
        <v>3581</v>
      </c>
      <c r="R164" s="188" t="s">
        <v>3582</v>
      </c>
      <c r="T164" s="110" t="s">
        <v>3583</v>
      </c>
      <c r="U164" s="111" t="s">
        <v>3584</v>
      </c>
      <c r="W164" s="140" t="s">
        <v>3585</v>
      </c>
      <c r="X164" s="141" t="s">
        <v>3586</v>
      </c>
      <c r="Y164" s="142" t="s">
        <v>3587</v>
      </c>
      <c r="Z164" s="143" t="s">
        <v>3588</v>
      </c>
      <c r="AB164" s="120" t="s">
        <v>3589</v>
      </c>
      <c r="AC164" s="121" t="s">
        <v>3590</v>
      </c>
      <c r="AD164" s="122" t="s">
        <v>3591</v>
      </c>
      <c r="AF164" s="110" t="s">
        <v>3592</v>
      </c>
      <c r="AG164" s="111" t="s">
        <v>3593</v>
      </c>
      <c r="AI164" s="110" t="s">
        <v>3594</v>
      </c>
      <c r="AJ164" s="111" t="s">
        <v>3595</v>
      </c>
      <c r="AL164" s="152"/>
      <c r="AM164" s="153" t="s">
        <v>3596</v>
      </c>
      <c r="AN164" s="154" t="s">
        <v>3597</v>
      </c>
      <c r="AO164" s="157" t="s">
        <v>3598</v>
      </c>
      <c r="AP164" s="156" t="s">
        <v>188</v>
      </c>
    </row>
    <row r="165" spans="6:42" ht="36" customHeight="1">
      <c r="F165" s="134"/>
      <c r="G165" s="135" t="s">
        <v>3599</v>
      </c>
      <c r="H165" s="136"/>
      <c r="J165" s="134"/>
      <c r="K165" s="135" t="s">
        <v>3600</v>
      </c>
      <c r="P165" s="186" t="s">
        <v>334</v>
      </c>
      <c r="Q165" s="187" t="s">
        <v>3601</v>
      </c>
      <c r="R165" s="188" t="s">
        <v>3602</v>
      </c>
      <c r="T165" s="134"/>
      <c r="U165" s="135" t="s">
        <v>3603</v>
      </c>
      <c r="W165" s="140" t="s">
        <v>3604</v>
      </c>
      <c r="X165" s="141" t="s">
        <v>3605</v>
      </c>
      <c r="Y165" s="142" t="s">
        <v>3606</v>
      </c>
      <c r="Z165" s="143" t="s">
        <v>3607</v>
      </c>
      <c r="AB165" s="120" t="s">
        <v>3608</v>
      </c>
      <c r="AC165" s="121" t="s">
        <v>3609</v>
      </c>
      <c r="AD165" s="122" t="s">
        <v>3610</v>
      </c>
      <c r="AF165" s="134"/>
      <c r="AG165" s="135" t="s">
        <v>3611</v>
      </c>
      <c r="AI165" s="134"/>
      <c r="AJ165" s="135" t="s">
        <v>3612</v>
      </c>
      <c r="AL165" s="152"/>
      <c r="AM165" s="153" t="s">
        <v>3613</v>
      </c>
      <c r="AN165" s="154" t="s">
        <v>3614</v>
      </c>
      <c r="AO165" s="157" t="s">
        <v>3615</v>
      </c>
      <c r="AP165" s="156" t="s">
        <v>188</v>
      </c>
    </row>
    <row r="166" spans="6:42" ht="36" customHeight="1">
      <c r="F166" s="110" t="s">
        <v>3616</v>
      </c>
      <c r="G166" s="111" t="s">
        <v>3617</v>
      </c>
      <c r="H166" s="69"/>
      <c r="J166" s="110" t="s">
        <v>3618</v>
      </c>
      <c r="K166" s="111" t="s">
        <v>3619</v>
      </c>
      <c r="P166" s="186" t="s">
        <v>334</v>
      </c>
      <c r="Q166" s="187" t="s">
        <v>3620</v>
      </c>
      <c r="R166" s="188" t="s">
        <v>3621</v>
      </c>
      <c r="T166" s="110" t="s">
        <v>1991</v>
      </c>
      <c r="U166" s="111" t="s">
        <v>3622</v>
      </c>
      <c r="W166" s="140" t="s">
        <v>3623</v>
      </c>
      <c r="X166" s="141" t="s">
        <v>3624</v>
      </c>
      <c r="Y166" s="142" t="s">
        <v>3625</v>
      </c>
      <c r="Z166" s="143" t="s">
        <v>3626</v>
      </c>
      <c r="AB166" s="120" t="s">
        <v>3627</v>
      </c>
      <c r="AC166" s="121" t="s">
        <v>3628</v>
      </c>
      <c r="AD166" s="122" t="s">
        <v>3629</v>
      </c>
      <c r="AF166" s="110" t="s">
        <v>3630</v>
      </c>
      <c r="AG166" s="111" t="s">
        <v>3631</v>
      </c>
      <c r="AI166" s="110" t="s">
        <v>3632</v>
      </c>
      <c r="AJ166" s="111" t="s">
        <v>3633</v>
      </c>
      <c r="AL166" s="152"/>
      <c r="AM166" s="153" t="s">
        <v>3634</v>
      </c>
      <c r="AN166" s="154" t="s">
        <v>3635</v>
      </c>
      <c r="AO166" s="157" t="s">
        <v>3636</v>
      </c>
      <c r="AP166" s="156" t="s">
        <v>188</v>
      </c>
    </row>
    <row r="167" spans="6:42" ht="36" customHeight="1">
      <c r="F167" s="134"/>
      <c r="G167" s="135" t="s">
        <v>3637</v>
      </c>
      <c r="H167" s="136"/>
      <c r="J167" s="134"/>
      <c r="K167" s="135" t="s">
        <v>3638</v>
      </c>
      <c r="P167" s="186" t="s">
        <v>334</v>
      </c>
      <c r="Q167" s="187" t="s">
        <v>3639</v>
      </c>
      <c r="R167" s="188" t="s">
        <v>3640</v>
      </c>
      <c r="T167" s="134"/>
      <c r="U167" s="135" t="s">
        <v>3641</v>
      </c>
      <c r="W167" s="140" t="s">
        <v>3642</v>
      </c>
      <c r="X167" s="141" t="s">
        <v>3643</v>
      </c>
      <c r="Y167" s="142" t="s">
        <v>3644</v>
      </c>
      <c r="Z167" s="143" t="s">
        <v>3645</v>
      </c>
      <c r="AB167" s="120" t="s">
        <v>3646</v>
      </c>
      <c r="AC167" s="121" t="s">
        <v>3647</v>
      </c>
      <c r="AD167" s="122" t="s">
        <v>3648</v>
      </c>
      <c r="AF167" s="134"/>
      <c r="AG167" s="135" t="s">
        <v>3649</v>
      </c>
      <c r="AI167" s="134"/>
      <c r="AJ167" s="135" t="s">
        <v>3650</v>
      </c>
      <c r="AL167" s="152"/>
      <c r="AM167" s="153" t="s">
        <v>3651</v>
      </c>
      <c r="AN167" s="154" t="s">
        <v>3652</v>
      </c>
      <c r="AO167" s="157" t="s">
        <v>3653</v>
      </c>
      <c r="AP167" s="156" t="s">
        <v>188</v>
      </c>
    </row>
    <row r="168" spans="6:42" ht="36" customHeight="1">
      <c r="F168" s="172" t="s">
        <v>3654</v>
      </c>
      <c r="G168" s="173" t="s">
        <v>3655</v>
      </c>
      <c r="H168" s="174" t="s">
        <v>3656</v>
      </c>
      <c r="J168" s="110" t="s">
        <v>3657</v>
      </c>
      <c r="K168" s="111" t="s">
        <v>3658</v>
      </c>
      <c r="P168" s="186" t="s">
        <v>334</v>
      </c>
      <c r="Q168" s="187" t="s">
        <v>3659</v>
      </c>
      <c r="R168" s="188" t="s">
        <v>3660</v>
      </c>
      <c r="T168" s="110" t="s">
        <v>3661</v>
      </c>
      <c r="U168" s="111" t="s">
        <v>3662</v>
      </c>
      <c r="W168" s="140" t="s">
        <v>3663</v>
      </c>
      <c r="X168" s="141" t="s">
        <v>3664</v>
      </c>
      <c r="Y168" s="142" t="s">
        <v>3665</v>
      </c>
      <c r="Z168" s="143" t="s">
        <v>3666</v>
      </c>
      <c r="AB168" s="120" t="s">
        <v>3667</v>
      </c>
      <c r="AC168" s="121" t="s">
        <v>3668</v>
      </c>
      <c r="AD168" s="122" t="s">
        <v>3669</v>
      </c>
      <c r="AF168" s="110" t="s">
        <v>3670</v>
      </c>
      <c r="AG168" s="111" t="s">
        <v>3671</v>
      </c>
      <c r="AI168" s="110" t="s">
        <v>3672</v>
      </c>
      <c r="AJ168" s="111" t="s">
        <v>3673</v>
      </c>
      <c r="AL168" s="152"/>
      <c r="AM168" s="153" t="s">
        <v>3674</v>
      </c>
      <c r="AN168" s="154" t="s">
        <v>3675</v>
      </c>
      <c r="AO168" s="157" t="s">
        <v>3676</v>
      </c>
      <c r="AP168" s="156" t="s">
        <v>188</v>
      </c>
    </row>
    <row r="169" spans="6:42" ht="36" customHeight="1">
      <c r="F169" s="112"/>
      <c r="G169" s="137" t="s">
        <v>3677</v>
      </c>
      <c r="H169" s="175"/>
      <c r="J169" s="134"/>
      <c r="K169" s="135" t="s">
        <v>3678</v>
      </c>
      <c r="P169" s="186" t="s">
        <v>334</v>
      </c>
      <c r="Q169" s="187" t="s">
        <v>3679</v>
      </c>
      <c r="R169" s="188" t="s">
        <v>3680</v>
      </c>
      <c r="T169" s="134"/>
      <c r="U169" s="135" t="s">
        <v>3681</v>
      </c>
      <c r="W169" s="140" t="s">
        <v>3682</v>
      </c>
      <c r="X169" s="141" t="s">
        <v>3682</v>
      </c>
      <c r="Y169" s="142" t="s">
        <v>3683</v>
      </c>
      <c r="Z169" s="143" t="s">
        <v>3684</v>
      </c>
      <c r="AB169" s="120" t="s">
        <v>3685</v>
      </c>
      <c r="AC169" s="121" t="s">
        <v>3686</v>
      </c>
      <c r="AD169" s="122" t="s">
        <v>3687</v>
      </c>
      <c r="AF169" s="134"/>
      <c r="AG169" s="135" t="s">
        <v>3688</v>
      </c>
      <c r="AI169" s="134"/>
      <c r="AJ169" s="135" t="s">
        <v>3689</v>
      </c>
      <c r="AL169" s="152"/>
      <c r="AM169" s="153" t="s">
        <v>3690</v>
      </c>
      <c r="AN169" s="154" t="s">
        <v>3691</v>
      </c>
      <c r="AO169" s="157" t="s">
        <v>3692</v>
      </c>
      <c r="AP169" s="156" t="s">
        <v>188</v>
      </c>
    </row>
    <row r="170" spans="6:42" ht="36" customHeight="1">
      <c r="F170" s="172" t="s">
        <v>3693</v>
      </c>
      <c r="G170" s="173" t="s">
        <v>3694</v>
      </c>
      <c r="H170" s="174" t="s">
        <v>3695</v>
      </c>
      <c r="J170" s="110" t="s">
        <v>3696</v>
      </c>
      <c r="K170" s="111" t="s">
        <v>3697</v>
      </c>
      <c r="P170" s="186" t="s">
        <v>334</v>
      </c>
      <c r="Q170" s="187" t="s">
        <v>3698</v>
      </c>
      <c r="R170" s="188" t="s">
        <v>3699</v>
      </c>
      <c r="T170" s="110" t="s">
        <v>3700</v>
      </c>
      <c r="U170" s="111" t="s">
        <v>3701</v>
      </c>
      <c r="W170" s="140" t="s">
        <v>3702</v>
      </c>
      <c r="X170" s="141" t="s">
        <v>3703</v>
      </c>
      <c r="Y170" s="142" t="s">
        <v>3704</v>
      </c>
      <c r="Z170" s="143" t="s">
        <v>3705</v>
      </c>
      <c r="AB170" s="120" t="s">
        <v>3706</v>
      </c>
      <c r="AC170" s="121" t="s">
        <v>3707</v>
      </c>
      <c r="AD170" s="122" t="s">
        <v>3708</v>
      </c>
      <c r="AF170" s="110" t="s">
        <v>3709</v>
      </c>
      <c r="AG170" s="111" t="s">
        <v>3710</v>
      </c>
      <c r="AI170" s="110" t="s">
        <v>3711</v>
      </c>
      <c r="AJ170" s="111" t="s">
        <v>3712</v>
      </c>
      <c r="AL170" s="152"/>
      <c r="AM170" s="153" t="s">
        <v>3713</v>
      </c>
      <c r="AN170" s="154" t="s">
        <v>3714</v>
      </c>
      <c r="AO170" s="157" t="s">
        <v>3715</v>
      </c>
      <c r="AP170" s="156" t="s">
        <v>188</v>
      </c>
    </row>
    <row r="171" spans="6:42" ht="36" customHeight="1">
      <c r="F171" s="206"/>
      <c r="G171" s="207" t="s">
        <v>3716</v>
      </c>
      <c r="H171" s="175"/>
      <c r="J171" s="134"/>
      <c r="K171" s="135" t="s">
        <v>3717</v>
      </c>
      <c r="P171" s="186" t="s">
        <v>334</v>
      </c>
      <c r="Q171" s="187" t="s">
        <v>3718</v>
      </c>
      <c r="R171" s="188" t="s">
        <v>3719</v>
      </c>
      <c r="T171" s="134"/>
      <c r="U171" s="135" t="s">
        <v>3720</v>
      </c>
      <c r="W171" s="140" t="s">
        <v>3721</v>
      </c>
      <c r="X171" s="141" t="s">
        <v>3722</v>
      </c>
      <c r="Y171" s="142" t="s">
        <v>3450</v>
      </c>
      <c r="Z171" s="143" t="s">
        <v>3723</v>
      </c>
      <c r="AB171" s="120" t="s">
        <v>3724</v>
      </c>
      <c r="AC171" s="121" t="s">
        <v>3725</v>
      </c>
      <c r="AD171" s="122" t="s">
        <v>3726</v>
      </c>
      <c r="AF171" s="134"/>
      <c r="AG171" s="135" t="s">
        <v>3727</v>
      </c>
      <c r="AI171" s="134"/>
      <c r="AJ171" s="135" t="s">
        <v>3728</v>
      </c>
      <c r="AL171" s="152"/>
      <c r="AM171" s="153" t="s">
        <v>3729</v>
      </c>
      <c r="AN171" s="154" t="s">
        <v>3730</v>
      </c>
      <c r="AO171" s="157" t="s">
        <v>3731</v>
      </c>
      <c r="AP171" s="156" t="s">
        <v>188</v>
      </c>
    </row>
    <row r="172" spans="6:42" ht="36" customHeight="1">
      <c r="J172" s="110" t="s">
        <v>1357</v>
      </c>
      <c r="K172" s="111" t="s">
        <v>3732</v>
      </c>
      <c r="P172" s="186" t="s">
        <v>334</v>
      </c>
      <c r="Q172" s="187" t="s">
        <v>3733</v>
      </c>
      <c r="R172" s="188" t="s">
        <v>3734</v>
      </c>
      <c r="T172" s="110" t="s">
        <v>3735</v>
      </c>
      <c r="U172" s="111" t="s">
        <v>3736</v>
      </c>
      <c r="W172" s="140" t="s">
        <v>3737</v>
      </c>
      <c r="X172" s="141" t="s">
        <v>3738</v>
      </c>
      <c r="Y172" s="142" t="s">
        <v>3739</v>
      </c>
      <c r="Z172" s="143" t="s">
        <v>3740</v>
      </c>
      <c r="AB172" s="120" t="s">
        <v>3741</v>
      </c>
      <c r="AC172" s="121" t="s">
        <v>3742</v>
      </c>
      <c r="AD172" s="122" t="s">
        <v>3743</v>
      </c>
      <c r="AF172" s="110" t="s">
        <v>3744</v>
      </c>
      <c r="AG172" s="111" t="s">
        <v>3745</v>
      </c>
      <c r="AI172" s="110" t="s">
        <v>3746</v>
      </c>
      <c r="AJ172" s="111" t="s">
        <v>3747</v>
      </c>
      <c r="AL172" s="152"/>
      <c r="AM172" s="153" t="s">
        <v>3748</v>
      </c>
      <c r="AN172" s="154" t="s">
        <v>3749</v>
      </c>
      <c r="AO172" s="157" t="s">
        <v>3750</v>
      </c>
      <c r="AP172" s="156" t="s">
        <v>188</v>
      </c>
    </row>
    <row r="173" spans="6:42" ht="36" customHeight="1">
      <c r="J173" s="134"/>
      <c r="K173" s="135" t="s">
        <v>3751</v>
      </c>
      <c r="P173" s="186" t="s">
        <v>334</v>
      </c>
      <c r="Q173" s="187" t="s">
        <v>3752</v>
      </c>
      <c r="R173" s="188" t="s">
        <v>3753</v>
      </c>
      <c r="T173" s="134"/>
      <c r="U173" s="135" t="s">
        <v>3754</v>
      </c>
      <c r="W173" s="140" t="s">
        <v>3755</v>
      </c>
      <c r="X173" s="141" t="s">
        <v>3755</v>
      </c>
      <c r="Y173" s="142" t="s">
        <v>3756</v>
      </c>
      <c r="Z173" s="143" t="s">
        <v>3757</v>
      </c>
      <c r="AB173" s="120" t="s">
        <v>3758</v>
      </c>
      <c r="AC173" s="121" t="s">
        <v>3759</v>
      </c>
      <c r="AD173" s="122" t="s">
        <v>3760</v>
      </c>
      <c r="AF173" s="134"/>
      <c r="AG173" s="135" t="s">
        <v>3761</v>
      </c>
      <c r="AI173" s="134"/>
      <c r="AJ173" s="135" t="s">
        <v>3762</v>
      </c>
      <c r="AL173" s="152"/>
      <c r="AM173" s="153" t="s">
        <v>3763</v>
      </c>
      <c r="AN173" s="154" t="s">
        <v>3764</v>
      </c>
      <c r="AO173" s="157" t="s">
        <v>3765</v>
      </c>
      <c r="AP173" s="156" t="s">
        <v>188</v>
      </c>
    </row>
    <row r="174" spans="6:42" ht="36" customHeight="1">
      <c r="J174" s="110" t="s">
        <v>3766</v>
      </c>
      <c r="K174" s="111" t="s">
        <v>3767</v>
      </c>
      <c r="P174" s="186" t="s">
        <v>334</v>
      </c>
      <c r="Q174" s="187" t="s">
        <v>3768</v>
      </c>
      <c r="R174" s="188" t="s">
        <v>3769</v>
      </c>
      <c r="T174" s="110" t="s">
        <v>3770</v>
      </c>
      <c r="U174" s="111" t="s">
        <v>3771</v>
      </c>
      <c r="W174" s="140" t="s">
        <v>3772</v>
      </c>
      <c r="X174" s="141" t="s">
        <v>3773</v>
      </c>
      <c r="Y174" s="142" t="s">
        <v>3774</v>
      </c>
      <c r="Z174" s="143" t="s">
        <v>3775</v>
      </c>
      <c r="AB174" s="120" t="s">
        <v>3776</v>
      </c>
      <c r="AC174" s="121" t="s">
        <v>3777</v>
      </c>
      <c r="AD174" s="122" t="s">
        <v>3778</v>
      </c>
      <c r="AF174" s="110" t="s">
        <v>3779</v>
      </c>
      <c r="AG174" s="111" t="s">
        <v>3780</v>
      </c>
      <c r="AI174" s="110" t="s">
        <v>3781</v>
      </c>
      <c r="AJ174" s="111" t="s">
        <v>3782</v>
      </c>
      <c r="AL174" s="152"/>
      <c r="AM174" s="153" t="s">
        <v>3783</v>
      </c>
      <c r="AN174" s="154" t="s">
        <v>3784</v>
      </c>
      <c r="AO174" s="157" t="s">
        <v>3785</v>
      </c>
      <c r="AP174" s="156" t="s">
        <v>188</v>
      </c>
    </row>
    <row r="175" spans="6:42" ht="36" customHeight="1">
      <c r="J175" s="134"/>
      <c r="K175" s="135" t="s">
        <v>3786</v>
      </c>
      <c r="P175" s="186" t="s">
        <v>334</v>
      </c>
      <c r="Q175" s="187" t="s">
        <v>3787</v>
      </c>
      <c r="R175" s="188" t="s">
        <v>3788</v>
      </c>
      <c r="T175" s="134"/>
      <c r="U175" s="135" t="s">
        <v>3789</v>
      </c>
      <c r="W175" s="140" t="s">
        <v>3790</v>
      </c>
      <c r="X175" s="141" t="s">
        <v>3791</v>
      </c>
      <c r="Y175" s="142" t="s">
        <v>3792</v>
      </c>
      <c r="Z175" s="143" t="s">
        <v>3793</v>
      </c>
      <c r="AB175" s="120" t="s">
        <v>3794</v>
      </c>
      <c r="AC175" s="208" t="s">
        <v>3795</v>
      </c>
      <c r="AD175" s="209" t="s">
        <v>3796</v>
      </c>
      <c r="AF175" s="134"/>
      <c r="AG175" s="135" t="s">
        <v>3797</v>
      </c>
      <c r="AI175" s="134"/>
      <c r="AJ175" s="135" t="s">
        <v>3798</v>
      </c>
      <c r="AL175" s="152"/>
      <c r="AM175" s="153" t="s">
        <v>3799</v>
      </c>
      <c r="AN175" s="154" t="s">
        <v>3800</v>
      </c>
      <c r="AO175" s="157" t="s">
        <v>3801</v>
      </c>
      <c r="AP175" s="156" t="s">
        <v>188</v>
      </c>
    </row>
    <row r="176" spans="6:42" ht="36" customHeight="1">
      <c r="J176" s="110" t="s">
        <v>3802</v>
      </c>
      <c r="K176" s="111" t="s">
        <v>3803</v>
      </c>
      <c r="P176" s="186" t="s">
        <v>334</v>
      </c>
      <c r="Q176" s="187" t="s">
        <v>3804</v>
      </c>
      <c r="R176" s="188" t="s">
        <v>3805</v>
      </c>
      <c r="T176" s="110" t="s">
        <v>2028</v>
      </c>
      <c r="U176" s="111" t="s">
        <v>3806</v>
      </c>
      <c r="W176" s="140" t="s">
        <v>3807</v>
      </c>
      <c r="X176" s="141" t="s">
        <v>3808</v>
      </c>
      <c r="Y176" s="142" t="s">
        <v>3809</v>
      </c>
      <c r="Z176" s="143" t="s">
        <v>3810</v>
      </c>
      <c r="AB176" s="120" t="s">
        <v>3811</v>
      </c>
      <c r="AC176" s="208" t="s">
        <v>3812</v>
      </c>
      <c r="AD176" s="209" t="s">
        <v>3813</v>
      </c>
      <c r="AF176" s="110" t="s">
        <v>3814</v>
      </c>
      <c r="AG176" s="111" t="s">
        <v>3815</v>
      </c>
      <c r="AI176" s="110" t="s">
        <v>3816</v>
      </c>
      <c r="AJ176" s="111" t="s">
        <v>3817</v>
      </c>
      <c r="AL176" s="152"/>
      <c r="AM176" s="153" t="s">
        <v>3818</v>
      </c>
      <c r="AN176" s="154" t="s">
        <v>3819</v>
      </c>
      <c r="AO176" s="157" t="s">
        <v>3820</v>
      </c>
      <c r="AP176" s="156" t="s">
        <v>188</v>
      </c>
    </row>
    <row r="177" spans="10:42" ht="36" customHeight="1">
      <c r="J177" s="134"/>
      <c r="K177" s="135" t="s">
        <v>3821</v>
      </c>
      <c r="P177" s="186" t="s">
        <v>334</v>
      </c>
      <c r="Q177" s="187" t="s">
        <v>3822</v>
      </c>
      <c r="R177" s="188" t="s">
        <v>3823</v>
      </c>
      <c r="T177" s="134"/>
      <c r="U177" s="135" t="s">
        <v>3824</v>
      </c>
      <c r="W177" s="140" t="s">
        <v>3825</v>
      </c>
      <c r="X177" s="141" t="s">
        <v>3826</v>
      </c>
      <c r="Y177" s="142" t="s">
        <v>3827</v>
      </c>
      <c r="Z177" s="143" t="s">
        <v>3828</v>
      </c>
      <c r="AB177" s="120" t="s">
        <v>3829</v>
      </c>
      <c r="AC177" s="208" t="s">
        <v>3830</v>
      </c>
      <c r="AD177" s="209" t="s">
        <v>3831</v>
      </c>
      <c r="AF177" s="134"/>
      <c r="AG177" s="135" t="s">
        <v>3832</v>
      </c>
      <c r="AI177" s="134"/>
      <c r="AJ177" s="135" t="s">
        <v>3833</v>
      </c>
      <c r="AL177" s="152"/>
      <c r="AM177" s="153" t="s">
        <v>3834</v>
      </c>
      <c r="AN177" s="154" t="s">
        <v>3835</v>
      </c>
      <c r="AO177" s="157"/>
      <c r="AP177" s="156" t="s">
        <v>188</v>
      </c>
    </row>
    <row r="178" spans="10:42" ht="36" customHeight="1">
      <c r="J178" s="110" t="s">
        <v>3836</v>
      </c>
      <c r="K178" s="111" t="s">
        <v>3837</v>
      </c>
      <c r="P178" s="186" t="s">
        <v>334</v>
      </c>
      <c r="Q178" s="187" t="s">
        <v>3838</v>
      </c>
      <c r="R178" s="188" t="s">
        <v>3839</v>
      </c>
      <c r="T178" s="110" t="s">
        <v>2066</v>
      </c>
      <c r="U178" s="111" t="s">
        <v>3840</v>
      </c>
      <c r="W178" s="140" t="s">
        <v>3841</v>
      </c>
      <c r="X178" s="141" t="s">
        <v>3842</v>
      </c>
      <c r="Y178" s="142" t="s">
        <v>3843</v>
      </c>
      <c r="Z178" s="143" t="s">
        <v>3844</v>
      </c>
      <c r="AB178" s="120" t="s">
        <v>3845</v>
      </c>
      <c r="AC178" s="208" t="s">
        <v>3846</v>
      </c>
      <c r="AD178" s="209" t="s">
        <v>3847</v>
      </c>
      <c r="AF178" s="110" t="s">
        <v>3848</v>
      </c>
      <c r="AG178" s="111" t="s">
        <v>3849</v>
      </c>
      <c r="AI178" s="110" t="s">
        <v>3850</v>
      </c>
      <c r="AJ178" s="111" t="s">
        <v>3851</v>
      </c>
      <c r="AL178" s="152"/>
      <c r="AM178" s="153" t="s">
        <v>3852</v>
      </c>
      <c r="AN178" s="154" t="s">
        <v>3853</v>
      </c>
      <c r="AO178" s="157" t="s">
        <v>3854</v>
      </c>
      <c r="AP178" s="156" t="s">
        <v>188</v>
      </c>
    </row>
    <row r="179" spans="10:42" ht="36" customHeight="1">
      <c r="J179" s="134"/>
      <c r="K179" s="135" t="s">
        <v>3855</v>
      </c>
      <c r="P179" s="186" t="s">
        <v>334</v>
      </c>
      <c r="Q179" s="187" t="s">
        <v>3856</v>
      </c>
      <c r="R179" s="188" t="s">
        <v>3857</v>
      </c>
      <c r="T179" s="134"/>
      <c r="U179" s="135" t="s">
        <v>3858</v>
      </c>
      <c r="W179" s="140" t="s">
        <v>3859</v>
      </c>
      <c r="X179" s="141" t="s">
        <v>3860</v>
      </c>
      <c r="Y179" s="142" t="s">
        <v>3861</v>
      </c>
      <c r="Z179" s="143" t="s">
        <v>3862</v>
      </c>
      <c r="AB179" s="120" t="s">
        <v>3863</v>
      </c>
      <c r="AC179" s="208" t="s">
        <v>3864</v>
      </c>
      <c r="AD179" s="209" t="s">
        <v>3865</v>
      </c>
      <c r="AF179" s="134"/>
      <c r="AG179" s="135" t="s">
        <v>3866</v>
      </c>
      <c r="AI179" s="134"/>
      <c r="AJ179" s="135" t="s">
        <v>3867</v>
      </c>
      <c r="AL179" s="152"/>
      <c r="AM179" s="153" t="s">
        <v>3868</v>
      </c>
      <c r="AN179" s="154" t="s">
        <v>3869</v>
      </c>
      <c r="AO179" s="157" t="s">
        <v>3854</v>
      </c>
      <c r="AP179" s="156" t="s">
        <v>188</v>
      </c>
    </row>
    <row r="180" spans="10:42" ht="36" customHeight="1">
      <c r="J180" s="110" t="s">
        <v>3870</v>
      </c>
      <c r="K180" s="111" t="s">
        <v>3871</v>
      </c>
      <c r="P180" s="186" t="s">
        <v>334</v>
      </c>
      <c r="Q180" s="187" t="s">
        <v>3872</v>
      </c>
      <c r="R180" s="188" t="s">
        <v>3873</v>
      </c>
      <c r="T180" s="110" t="s">
        <v>2105</v>
      </c>
      <c r="U180" s="111" t="s">
        <v>3874</v>
      </c>
      <c r="W180" s="140" t="s">
        <v>3875</v>
      </c>
      <c r="X180" s="141" t="s">
        <v>3876</v>
      </c>
      <c r="Y180" s="142" t="s">
        <v>3877</v>
      </c>
      <c r="Z180" s="143" t="s">
        <v>3878</v>
      </c>
      <c r="AB180" s="120" t="s">
        <v>3879</v>
      </c>
      <c r="AC180" s="208" t="s">
        <v>3880</v>
      </c>
      <c r="AD180" s="209" t="s">
        <v>3881</v>
      </c>
      <c r="AF180" s="110" t="s">
        <v>3882</v>
      </c>
      <c r="AG180" s="111" t="s">
        <v>3883</v>
      </c>
      <c r="AI180" s="110" t="s">
        <v>3884</v>
      </c>
      <c r="AJ180" s="111" t="s">
        <v>3885</v>
      </c>
      <c r="AL180" s="152"/>
      <c r="AM180" s="153" t="s">
        <v>3886</v>
      </c>
      <c r="AN180" s="154" t="s">
        <v>3887</v>
      </c>
      <c r="AO180" s="157" t="s">
        <v>3888</v>
      </c>
      <c r="AP180" s="156" t="s">
        <v>188</v>
      </c>
    </row>
    <row r="181" spans="10:42" ht="36" customHeight="1">
      <c r="J181" s="134"/>
      <c r="K181" s="135" t="s">
        <v>3889</v>
      </c>
      <c r="P181" s="186" t="s">
        <v>334</v>
      </c>
      <c r="Q181" s="187" t="s">
        <v>3890</v>
      </c>
      <c r="R181" s="188" t="s">
        <v>3891</v>
      </c>
      <c r="T181" s="134"/>
      <c r="U181" s="135" t="s">
        <v>3892</v>
      </c>
      <c r="W181" s="140" t="s">
        <v>3893</v>
      </c>
      <c r="X181" s="141" t="s">
        <v>3894</v>
      </c>
      <c r="Y181" s="142" t="s">
        <v>3895</v>
      </c>
      <c r="Z181" s="143" t="s">
        <v>3896</v>
      </c>
      <c r="AB181" s="120" t="s">
        <v>3897</v>
      </c>
      <c r="AC181" s="208" t="s">
        <v>3898</v>
      </c>
      <c r="AD181" s="209" t="s">
        <v>3899</v>
      </c>
      <c r="AF181" s="134"/>
      <c r="AG181" s="135" t="s">
        <v>3900</v>
      </c>
      <c r="AI181" s="134"/>
      <c r="AJ181" s="135" t="s">
        <v>3901</v>
      </c>
      <c r="AL181" s="152"/>
      <c r="AM181" s="153" t="s">
        <v>3902</v>
      </c>
      <c r="AN181" s="154" t="s">
        <v>3903</v>
      </c>
      <c r="AO181" s="157" t="s">
        <v>3904</v>
      </c>
      <c r="AP181" s="156" t="s">
        <v>188</v>
      </c>
    </row>
    <row r="182" spans="10:42" ht="36" customHeight="1">
      <c r="J182" s="110" t="s">
        <v>3905</v>
      </c>
      <c r="K182" s="111" t="s">
        <v>3906</v>
      </c>
      <c r="P182" s="186" t="s">
        <v>334</v>
      </c>
      <c r="Q182" s="187" t="s">
        <v>3907</v>
      </c>
      <c r="R182" s="188" t="s">
        <v>3908</v>
      </c>
      <c r="T182" s="110" t="s">
        <v>2142</v>
      </c>
      <c r="U182" s="111" t="s">
        <v>3909</v>
      </c>
      <c r="W182" s="140" t="s">
        <v>3910</v>
      </c>
      <c r="X182" s="141" t="s">
        <v>3910</v>
      </c>
      <c r="Y182" s="142" t="s">
        <v>3911</v>
      </c>
      <c r="Z182" s="143" t="s">
        <v>3912</v>
      </c>
      <c r="AB182" s="120" t="s">
        <v>3913</v>
      </c>
      <c r="AC182" s="208" t="s">
        <v>3914</v>
      </c>
      <c r="AD182" s="209" t="s">
        <v>3915</v>
      </c>
      <c r="AF182" s="110" t="s">
        <v>3916</v>
      </c>
      <c r="AG182" s="111" t="s">
        <v>3917</v>
      </c>
      <c r="AI182" s="110" t="s">
        <v>3918</v>
      </c>
      <c r="AJ182" s="111" t="s">
        <v>3919</v>
      </c>
      <c r="AL182" s="152"/>
      <c r="AM182" s="153" t="s">
        <v>3920</v>
      </c>
      <c r="AN182" s="154" t="s">
        <v>3921</v>
      </c>
      <c r="AO182" s="157" t="s">
        <v>3922</v>
      </c>
      <c r="AP182" s="156" t="s">
        <v>188</v>
      </c>
    </row>
    <row r="183" spans="10:42" ht="36" customHeight="1">
      <c r="J183" s="134"/>
      <c r="K183" s="135" t="s">
        <v>3923</v>
      </c>
      <c r="P183" s="186" t="s">
        <v>334</v>
      </c>
      <c r="Q183" s="187" t="s">
        <v>3924</v>
      </c>
      <c r="R183" s="188" t="s">
        <v>3925</v>
      </c>
      <c r="T183" s="134"/>
      <c r="U183" s="135" t="s">
        <v>3926</v>
      </c>
      <c r="W183" s="140" t="s">
        <v>3927</v>
      </c>
      <c r="X183" s="141" t="s">
        <v>3928</v>
      </c>
      <c r="Y183" s="142" t="s">
        <v>3594</v>
      </c>
      <c r="Z183" s="143" t="s">
        <v>3929</v>
      </c>
      <c r="AB183" s="120" t="s">
        <v>3913</v>
      </c>
      <c r="AC183" s="208" t="s">
        <v>3930</v>
      </c>
      <c r="AD183" s="209" t="s">
        <v>3931</v>
      </c>
      <c r="AF183" s="134"/>
      <c r="AG183" s="135" t="s">
        <v>3932</v>
      </c>
      <c r="AI183" s="134"/>
      <c r="AJ183" s="135" t="s">
        <v>3933</v>
      </c>
      <c r="AL183" s="152"/>
      <c r="AM183" s="153" t="s">
        <v>822</v>
      </c>
      <c r="AN183" s="154" t="s">
        <v>823</v>
      </c>
      <c r="AO183" s="157" t="s">
        <v>3934</v>
      </c>
      <c r="AP183" s="156" t="s">
        <v>188</v>
      </c>
    </row>
    <row r="184" spans="10:42" ht="36" customHeight="1">
      <c r="J184" s="110" t="s">
        <v>3935</v>
      </c>
      <c r="K184" s="111" t="s">
        <v>3936</v>
      </c>
      <c r="P184" s="186" t="s">
        <v>334</v>
      </c>
      <c r="Q184" s="187" t="s">
        <v>654</v>
      </c>
      <c r="R184" s="188" t="s">
        <v>655</v>
      </c>
      <c r="T184" s="110" t="s">
        <v>2181</v>
      </c>
      <c r="U184" s="111" t="s">
        <v>3937</v>
      </c>
      <c r="W184" s="140" t="s">
        <v>3938</v>
      </c>
      <c r="X184" s="141" t="s">
        <v>3939</v>
      </c>
      <c r="Y184" s="142" t="s">
        <v>3940</v>
      </c>
      <c r="Z184" s="143" t="s">
        <v>3941</v>
      </c>
      <c r="AB184" s="120" t="s">
        <v>3942</v>
      </c>
      <c r="AC184" s="208" t="s">
        <v>3943</v>
      </c>
      <c r="AD184" s="209" t="s">
        <v>3944</v>
      </c>
      <c r="AF184" s="110" t="s">
        <v>3945</v>
      </c>
      <c r="AG184" s="111" t="s">
        <v>3946</v>
      </c>
      <c r="AI184" s="110" t="s">
        <v>3947</v>
      </c>
      <c r="AJ184" s="111" t="s">
        <v>3948</v>
      </c>
      <c r="AL184" s="152" t="s">
        <v>3949</v>
      </c>
      <c r="AM184" s="153" t="s">
        <v>845</v>
      </c>
      <c r="AN184" s="154" t="s">
        <v>3950</v>
      </c>
      <c r="AO184" s="157" t="s">
        <v>3951</v>
      </c>
      <c r="AP184" s="156" t="s">
        <v>188</v>
      </c>
    </row>
    <row r="185" spans="10:42" ht="36" customHeight="1">
      <c r="J185" s="134"/>
      <c r="K185" s="135" t="s">
        <v>3952</v>
      </c>
      <c r="P185" s="186" t="s">
        <v>334</v>
      </c>
      <c r="Q185" s="187" t="s">
        <v>3953</v>
      </c>
      <c r="R185" s="188" t="s">
        <v>3954</v>
      </c>
      <c r="T185" s="134"/>
      <c r="U185" s="135" t="s">
        <v>3955</v>
      </c>
      <c r="W185" s="140" t="s">
        <v>3956</v>
      </c>
      <c r="X185" s="141" t="s">
        <v>3957</v>
      </c>
      <c r="Y185" s="142" t="s">
        <v>424</v>
      </c>
      <c r="Z185" s="143" t="s">
        <v>3958</v>
      </c>
      <c r="AB185" s="120" t="s">
        <v>3959</v>
      </c>
      <c r="AC185" s="208" t="s">
        <v>3960</v>
      </c>
      <c r="AD185" s="209" t="s">
        <v>3961</v>
      </c>
      <c r="AF185" s="134"/>
      <c r="AG185" s="135" t="s">
        <v>3962</v>
      </c>
      <c r="AI185" s="134"/>
      <c r="AJ185" s="135" t="s">
        <v>3963</v>
      </c>
      <c r="AL185" s="152"/>
      <c r="AM185" s="153" t="s">
        <v>3964</v>
      </c>
      <c r="AN185" s="154" t="s">
        <v>3965</v>
      </c>
      <c r="AO185" s="157" t="s">
        <v>3966</v>
      </c>
      <c r="AP185" s="156" t="s">
        <v>188</v>
      </c>
    </row>
    <row r="186" spans="10:42" ht="36" customHeight="1">
      <c r="J186" s="110" t="s">
        <v>3967</v>
      </c>
      <c r="K186" s="111" t="s">
        <v>3968</v>
      </c>
      <c r="P186" s="186" t="s">
        <v>334</v>
      </c>
      <c r="Q186" s="187" t="s">
        <v>3969</v>
      </c>
      <c r="R186" s="188" t="s">
        <v>3970</v>
      </c>
      <c r="T186" s="110" t="s">
        <v>2218</v>
      </c>
      <c r="U186" s="111" t="s">
        <v>3971</v>
      </c>
      <c r="W186" s="140" t="s">
        <v>3972</v>
      </c>
      <c r="X186" s="141" t="s">
        <v>3973</v>
      </c>
      <c r="Y186" s="142" t="s">
        <v>3974</v>
      </c>
      <c r="Z186" s="143" t="s">
        <v>3975</v>
      </c>
      <c r="AB186" s="120" t="s">
        <v>3976</v>
      </c>
      <c r="AC186" s="208" t="s">
        <v>3977</v>
      </c>
      <c r="AD186" s="209" t="s">
        <v>3978</v>
      </c>
      <c r="AF186" s="110" t="s">
        <v>3979</v>
      </c>
      <c r="AG186" s="111" t="s">
        <v>3980</v>
      </c>
      <c r="AI186" s="110" t="s">
        <v>3981</v>
      </c>
      <c r="AJ186" s="111" t="s">
        <v>3982</v>
      </c>
      <c r="AL186" s="152"/>
      <c r="AM186" s="153" t="s">
        <v>3983</v>
      </c>
      <c r="AN186" s="154" t="s">
        <v>3984</v>
      </c>
      <c r="AO186" s="157" t="s">
        <v>3985</v>
      </c>
      <c r="AP186" s="156" t="s">
        <v>188</v>
      </c>
    </row>
    <row r="187" spans="10:42" ht="36" customHeight="1">
      <c r="J187" s="134"/>
      <c r="K187" s="135" t="s">
        <v>3986</v>
      </c>
      <c r="P187" s="186" t="s">
        <v>334</v>
      </c>
      <c r="Q187" s="187" t="s">
        <v>3987</v>
      </c>
      <c r="R187" s="188" t="s">
        <v>3988</v>
      </c>
      <c r="T187" s="134"/>
      <c r="U187" s="135" t="s">
        <v>3989</v>
      </c>
      <c r="W187" s="140" t="s">
        <v>3990</v>
      </c>
      <c r="X187" s="141" t="s">
        <v>3991</v>
      </c>
      <c r="Y187" s="142" t="s">
        <v>3992</v>
      </c>
      <c r="Z187" s="143" t="s">
        <v>3993</v>
      </c>
      <c r="AB187" s="120" t="s">
        <v>3994</v>
      </c>
      <c r="AC187" s="208" t="s">
        <v>3995</v>
      </c>
      <c r="AD187" s="209" t="s">
        <v>3123</v>
      </c>
      <c r="AF187" s="134"/>
      <c r="AG187" s="135" t="s">
        <v>3996</v>
      </c>
      <c r="AI187" s="134"/>
      <c r="AJ187" s="135" t="s">
        <v>3997</v>
      </c>
      <c r="AL187" s="152"/>
      <c r="AM187" s="153" t="s">
        <v>3998</v>
      </c>
      <c r="AN187" s="154" t="s">
        <v>3999</v>
      </c>
      <c r="AO187" s="157" t="s">
        <v>4000</v>
      </c>
      <c r="AP187" s="156" t="s">
        <v>188</v>
      </c>
    </row>
    <row r="188" spans="10:42" ht="36" customHeight="1">
      <c r="J188" s="110" t="s">
        <v>4001</v>
      </c>
      <c r="K188" s="111" t="s">
        <v>4002</v>
      </c>
      <c r="P188" s="186" t="s">
        <v>334</v>
      </c>
      <c r="Q188" s="187" t="s">
        <v>4003</v>
      </c>
      <c r="R188" s="188" t="s">
        <v>4004</v>
      </c>
      <c r="T188" s="110" t="s">
        <v>2255</v>
      </c>
      <c r="U188" s="111" t="s">
        <v>4005</v>
      </c>
      <c r="W188" s="140" t="s">
        <v>4006</v>
      </c>
      <c r="X188" s="141" t="s">
        <v>4007</v>
      </c>
      <c r="Y188" s="142" t="s">
        <v>4008</v>
      </c>
      <c r="Z188" s="143" t="s">
        <v>4009</v>
      </c>
      <c r="AB188" s="120" t="s">
        <v>4010</v>
      </c>
      <c r="AC188" s="208" t="s">
        <v>4011</v>
      </c>
      <c r="AD188" s="209" t="s">
        <v>4012</v>
      </c>
      <c r="AF188" s="110" t="s">
        <v>4013</v>
      </c>
      <c r="AG188" s="111" t="s">
        <v>4014</v>
      </c>
      <c r="AI188" s="110" t="s">
        <v>4015</v>
      </c>
      <c r="AJ188" s="111" t="s">
        <v>4016</v>
      </c>
      <c r="AL188" s="152"/>
      <c r="AM188" s="153" t="s">
        <v>4017</v>
      </c>
      <c r="AN188" s="154" t="s">
        <v>4018</v>
      </c>
      <c r="AO188" s="157" t="s">
        <v>4019</v>
      </c>
      <c r="AP188" s="156" t="s">
        <v>188</v>
      </c>
    </row>
    <row r="189" spans="10:42" ht="36" customHeight="1">
      <c r="J189" s="134"/>
      <c r="K189" s="135" t="s">
        <v>4020</v>
      </c>
      <c r="P189" s="186" t="s">
        <v>334</v>
      </c>
      <c r="Q189" s="187" t="s">
        <v>4021</v>
      </c>
      <c r="R189" s="188" t="s">
        <v>4022</v>
      </c>
      <c r="T189" s="134"/>
      <c r="U189" s="135" t="s">
        <v>4023</v>
      </c>
      <c r="W189" s="140" t="s">
        <v>4024</v>
      </c>
      <c r="X189" s="141" t="s">
        <v>4025</v>
      </c>
      <c r="Y189" s="142" t="s">
        <v>3816</v>
      </c>
      <c r="Z189" s="143" t="s">
        <v>4026</v>
      </c>
      <c r="AB189" s="120" t="s">
        <v>4027</v>
      </c>
      <c r="AC189" s="208" t="s">
        <v>4028</v>
      </c>
      <c r="AD189" s="209" t="s">
        <v>4029</v>
      </c>
      <c r="AF189" s="134"/>
      <c r="AG189" s="135" t="s">
        <v>4030</v>
      </c>
      <c r="AI189" s="134"/>
      <c r="AJ189" s="135" t="s">
        <v>4031</v>
      </c>
      <c r="AL189" s="152"/>
      <c r="AM189" s="153" t="s">
        <v>4032</v>
      </c>
      <c r="AN189" s="154" t="s">
        <v>4033</v>
      </c>
      <c r="AO189" s="157" t="s">
        <v>4034</v>
      </c>
      <c r="AP189" s="156" t="s">
        <v>188</v>
      </c>
    </row>
    <row r="190" spans="10:42" ht="36" customHeight="1">
      <c r="J190" s="110" t="s">
        <v>4035</v>
      </c>
      <c r="K190" s="111" t="s">
        <v>4036</v>
      </c>
      <c r="P190" s="186" t="s">
        <v>334</v>
      </c>
      <c r="Q190" s="187" t="s">
        <v>4037</v>
      </c>
      <c r="R190" s="188" t="s">
        <v>4038</v>
      </c>
      <c r="T190" s="110" t="s">
        <v>2290</v>
      </c>
      <c r="U190" s="111" t="s">
        <v>4039</v>
      </c>
      <c r="W190" s="140" t="s">
        <v>4040</v>
      </c>
      <c r="X190" s="141" t="s">
        <v>4041</v>
      </c>
      <c r="Y190" s="142" t="s">
        <v>4042</v>
      </c>
      <c r="Z190" s="143" t="s">
        <v>4043</v>
      </c>
      <c r="AB190" s="120" t="s">
        <v>4044</v>
      </c>
      <c r="AC190" s="208" t="s">
        <v>4045</v>
      </c>
      <c r="AD190" s="209" t="s">
        <v>4046</v>
      </c>
      <c r="AF190" s="110" t="s">
        <v>4047</v>
      </c>
      <c r="AG190" s="111" t="s">
        <v>4048</v>
      </c>
      <c r="AI190" s="110" t="s">
        <v>4049</v>
      </c>
      <c r="AJ190" s="111" t="s">
        <v>4050</v>
      </c>
      <c r="AL190" s="152" t="s">
        <v>4051</v>
      </c>
      <c r="AM190" s="153" t="s">
        <v>874</v>
      </c>
      <c r="AN190" s="154" t="s">
        <v>4052</v>
      </c>
      <c r="AO190" s="157"/>
      <c r="AP190" s="156" t="s">
        <v>188</v>
      </c>
    </row>
    <row r="191" spans="10:42" ht="36" customHeight="1">
      <c r="J191" s="134"/>
      <c r="K191" s="135" t="s">
        <v>4053</v>
      </c>
      <c r="P191" s="186" t="s">
        <v>334</v>
      </c>
      <c r="Q191" s="187" t="s">
        <v>4054</v>
      </c>
      <c r="R191" s="188" t="s">
        <v>4055</v>
      </c>
      <c r="T191" s="134"/>
      <c r="U191" s="135" t="s">
        <v>4056</v>
      </c>
      <c r="W191" s="140" t="s">
        <v>4057</v>
      </c>
      <c r="X191" s="141" t="s">
        <v>4058</v>
      </c>
      <c r="Y191" s="142" t="s">
        <v>2079</v>
      </c>
      <c r="Z191" s="143" t="s">
        <v>4059</v>
      </c>
      <c r="AB191" s="120" t="s">
        <v>4060</v>
      </c>
      <c r="AC191" s="208" t="s">
        <v>4061</v>
      </c>
      <c r="AD191" s="209" t="s">
        <v>4062</v>
      </c>
      <c r="AF191" s="134"/>
      <c r="AG191" s="135" t="s">
        <v>4063</v>
      </c>
      <c r="AI191" s="134"/>
      <c r="AJ191" s="135" t="s">
        <v>4064</v>
      </c>
      <c r="AL191" s="152" t="s">
        <v>4065</v>
      </c>
      <c r="AM191" s="153" t="s">
        <v>897</v>
      </c>
      <c r="AN191" s="154" t="s">
        <v>4066</v>
      </c>
      <c r="AO191" s="157" t="s">
        <v>4067</v>
      </c>
      <c r="AP191" s="156" t="s">
        <v>188</v>
      </c>
    </row>
    <row r="192" spans="10:42" ht="36" customHeight="1">
      <c r="J192" s="110" t="s">
        <v>4068</v>
      </c>
      <c r="K192" s="111" t="s">
        <v>4069</v>
      </c>
      <c r="P192" s="186" t="s">
        <v>334</v>
      </c>
      <c r="Q192" s="187" t="s">
        <v>4070</v>
      </c>
      <c r="R192" s="188" t="s">
        <v>4071</v>
      </c>
      <c r="T192" s="110" t="s">
        <v>2326</v>
      </c>
      <c r="U192" s="111" t="s">
        <v>4072</v>
      </c>
      <c r="W192" s="140" t="s">
        <v>4073</v>
      </c>
      <c r="X192" s="141" t="s">
        <v>4074</v>
      </c>
      <c r="Y192" s="142" t="s">
        <v>4075</v>
      </c>
      <c r="Z192" s="143" t="s">
        <v>4076</v>
      </c>
      <c r="AB192" s="120" t="s">
        <v>4077</v>
      </c>
      <c r="AC192" s="208" t="s">
        <v>2625</v>
      </c>
      <c r="AD192" s="209" t="s">
        <v>2626</v>
      </c>
      <c r="AF192" s="110" t="s">
        <v>4078</v>
      </c>
      <c r="AG192" s="111" t="s">
        <v>4079</v>
      </c>
      <c r="AI192" s="110" t="s">
        <v>4080</v>
      </c>
      <c r="AJ192" s="111" t="s">
        <v>4081</v>
      </c>
      <c r="AL192" s="152" t="s">
        <v>4082</v>
      </c>
      <c r="AM192" s="153" t="s">
        <v>924</v>
      </c>
      <c r="AN192" s="154" t="s">
        <v>4083</v>
      </c>
      <c r="AO192" s="157" t="s">
        <v>4084</v>
      </c>
      <c r="AP192" s="156" t="s">
        <v>188</v>
      </c>
    </row>
    <row r="193" spans="10:42" ht="36" customHeight="1">
      <c r="J193" s="134"/>
      <c r="K193" s="135" t="s">
        <v>4085</v>
      </c>
      <c r="P193" s="186" t="s">
        <v>334</v>
      </c>
      <c r="Q193" s="187" t="s">
        <v>330</v>
      </c>
      <c r="R193" s="188" t="s">
        <v>4086</v>
      </c>
      <c r="T193" s="134"/>
      <c r="U193" s="135" t="s">
        <v>4087</v>
      </c>
      <c r="W193" s="140" t="s">
        <v>4088</v>
      </c>
      <c r="X193" s="141" t="s">
        <v>4089</v>
      </c>
      <c r="Y193" s="142" t="s">
        <v>4090</v>
      </c>
      <c r="Z193" s="143" t="s">
        <v>4091</v>
      </c>
      <c r="AB193" s="120" t="s">
        <v>4092</v>
      </c>
      <c r="AC193" s="208" t="s">
        <v>4093</v>
      </c>
      <c r="AD193" s="209" t="s">
        <v>4094</v>
      </c>
      <c r="AF193" s="134"/>
      <c r="AG193" s="135" t="s">
        <v>4095</v>
      </c>
      <c r="AI193" s="134"/>
      <c r="AJ193" s="135" t="s">
        <v>4096</v>
      </c>
      <c r="AL193" s="152" t="s">
        <v>4097</v>
      </c>
      <c r="AM193" s="153" t="s">
        <v>946</v>
      </c>
      <c r="AN193" s="154" t="s">
        <v>4098</v>
      </c>
      <c r="AO193" s="157" t="s">
        <v>4099</v>
      </c>
      <c r="AP193" s="156" t="s">
        <v>188</v>
      </c>
    </row>
    <row r="194" spans="10:42" ht="36" customHeight="1">
      <c r="J194" s="110" t="s">
        <v>4100</v>
      </c>
      <c r="K194" s="111" t="s">
        <v>4101</v>
      </c>
      <c r="P194" s="186" t="s">
        <v>334</v>
      </c>
      <c r="Q194" s="187" t="s">
        <v>406</v>
      </c>
      <c r="R194" s="188" t="s">
        <v>4102</v>
      </c>
      <c r="T194" s="110" t="s">
        <v>4103</v>
      </c>
      <c r="U194" s="111" t="s">
        <v>4104</v>
      </c>
      <c r="W194" s="140" t="s">
        <v>4105</v>
      </c>
      <c r="X194" s="141" t="s">
        <v>4106</v>
      </c>
      <c r="Y194" s="142" t="s">
        <v>4107</v>
      </c>
      <c r="Z194" s="143" t="s">
        <v>4108</v>
      </c>
      <c r="AB194" s="120" t="s">
        <v>4109</v>
      </c>
      <c r="AC194" s="208" t="s">
        <v>4110</v>
      </c>
      <c r="AD194" s="209" t="s">
        <v>4111</v>
      </c>
      <c r="AF194" s="110" t="s">
        <v>4112</v>
      </c>
      <c r="AG194" s="111" t="s">
        <v>4113</v>
      </c>
      <c r="AI194" s="110" t="s">
        <v>4114</v>
      </c>
      <c r="AJ194" s="111" t="s">
        <v>4115</v>
      </c>
      <c r="AL194" s="152"/>
      <c r="AM194" s="153" t="s">
        <v>973</v>
      </c>
      <c r="AN194" s="154" t="s">
        <v>974</v>
      </c>
      <c r="AO194" s="157"/>
      <c r="AP194" s="156" t="s">
        <v>188</v>
      </c>
    </row>
    <row r="195" spans="10:42" ht="36" customHeight="1">
      <c r="J195" s="134"/>
      <c r="K195" s="135" t="s">
        <v>4116</v>
      </c>
      <c r="P195" s="186" t="s">
        <v>334</v>
      </c>
      <c r="Q195" s="187" t="s">
        <v>3154</v>
      </c>
      <c r="R195" s="188" t="s">
        <v>4117</v>
      </c>
      <c r="T195" s="134"/>
      <c r="U195" s="135" t="s">
        <v>4118</v>
      </c>
      <c r="W195" s="140" t="s">
        <v>4119</v>
      </c>
      <c r="X195" s="141" t="s">
        <v>4120</v>
      </c>
      <c r="Y195" s="142" t="s">
        <v>3380</v>
      </c>
      <c r="Z195" s="143" t="s">
        <v>4121</v>
      </c>
      <c r="AB195" s="120" t="s">
        <v>4122</v>
      </c>
      <c r="AC195" s="208" t="s">
        <v>4123</v>
      </c>
      <c r="AD195" s="209" t="s">
        <v>4124</v>
      </c>
      <c r="AF195" s="134"/>
      <c r="AG195" s="135" t="s">
        <v>4125</v>
      </c>
      <c r="AI195" s="134"/>
      <c r="AJ195" s="135" t="s">
        <v>4126</v>
      </c>
      <c r="AL195" s="152"/>
      <c r="AM195" s="153" t="s">
        <v>995</v>
      </c>
      <c r="AN195" s="154" t="s">
        <v>4127</v>
      </c>
      <c r="AO195" s="157"/>
      <c r="AP195" s="156" t="s">
        <v>188</v>
      </c>
    </row>
    <row r="196" spans="10:42" ht="36" customHeight="1">
      <c r="J196" s="110" t="s">
        <v>4128</v>
      </c>
      <c r="K196" s="111" t="s">
        <v>4129</v>
      </c>
      <c r="P196" s="186" t="s">
        <v>334</v>
      </c>
      <c r="Q196" s="187" t="s">
        <v>3224</v>
      </c>
      <c r="R196" s="188" t="s">
        <v>4130</v>
      </c>
      <c r="T196" s="110" t="s">
        <v>2362</v>
      </c>
      <c r="U196" s="111" t="s">
        <v>4131</v>
      </c>
      <c r="W196" s="140" t="s">
        <v>4132</v>
      </c>
      <c r="X196" s="141" t="s">
        <v>4133</v>
      </c>
      <c r="Y196" s="142" t="s">
        <v>4134</v>
      </c>
      <c r="Z196" s="143" t="s">
        <v>4135</v>
      </c>
      <c r="AB196" s="120" t="s">
        <v>4136</v>
      </c>
      <c r="AC196" s="208" t="s">
        <v>4137</v>
      </c>
      <c r="AD196" s="209" t="s">
        <v>4138</v>
      </c>
      <c r="AF196" s="110" t="s">
        <v>4139</v>
      </c>
      <c r="AG196" s="111" t="s">
        <v>4140</v>
      </c>
      <c r="AI196" s="110" t="s">
        <v>4141</v>
      </c>
      <c r="AJ196" s="111" t="s">
        <v>4142</v>
      </c>
      <c r="AL196" s="152"/>
      <c r="AM196" s="153" t="s">
        <v>1022</v>
      </c>
      <c r="AN196" s="154" t="s">
        <v>4143</v>
      </c>
      <c r="AO196" s="157"/>
      <c r="AP196" s="156" t="s">
        <v>188</v>
      </c>
    </row>
    <row r="197" spans="10:42" ht="36" customHeight="1">
      <c r="J197" s="134"/>
      <c r="K197" s="135" t="s">
        <v>4144</v>
      </c>
      <c r="P197" s="186" t="s">
        <v>334</v>
      </c>
      <c r="Q197" s="187" t="s">
        <v>483</v>
      </c>
      <c r="R197" s="188" t="s">
        <v>4145</v>
      </c>
      <c r="T197" s="134"/>
      <c r="U197" s="135" t="s">
        <v>4146</v>
      </c>
      <c r="W197" s="140" t="s">
        <v>4147</v>
      </c>
      <c r="X197" s="141" t="s">
        <v>4148</v>
      </c>
      <c r="Y197" s="142" t="s">
        <v>4149</v>
      </c>
      <c r="Z197" s="143" t="s">
        <v>4150</v>
      </c>
      <c r="AB197" s="120" t="s">
        <v>4136</v>
      </c>
      <c r="AC197" s="208" t="s">
        <v>4151</v>
      </c>
      <c r="AD197" s="209" t="s">
        <v>4152</v>
      </c>
      <c r="AF197" s="134"/>
      <c r="AG197" s="135" t="s">
        <v>4153</v>
      </c>
      <c r="AI197" s="134"/>
      <c r="AJ197" s="135" t="s">
        <v>4154</v>
      </c>
      <c r="AL197" s="152"/>
      <c r="AM197" s="153" t="s">
        <v>4155</v>
      </c>
      <c r="AN197" s="154" t="s">
        <v>4156</v>
      </c>
      <c r="AO197" s="157"/>
      <c r="AP197" s="156" t="s">
        <v>188</v>
      </c>
    </row>
    <row r="198" spans="10:42" ht="36" customHeight="1">
      <c r="J198" s="110" t="s">
        <v>1591</v>
      </c>
      <c r="K198" s="111" t="s">
        <v>4157</v>
      </c>
      <c r="P198" s="186" t="s">
        <v>334</v>
      </c>
      <c r="Q198" s="187" t="s">
        <v>564</v>
      </c>
      <c r="R198" s="188" t="s">
        <v>4158</v>
      </c>
      <c r="T198" s="110" t="s">
        <v>4159</v>
      </c>
      <c r="U198" s="111" t="s">
        <v>4160</v>
      </c>
      <c r="W198" s="140" t="s">
        <v>4161</v>
      </c>
      <c r="X198" s="141" t="s">
        <v>4162</v>
      </c>
      <c r="Y198" s="142" t="s">
        <v>4163</v>
      </c>
      <c r="Z198" s="143" t="s">
        <v>4164</v>
      </c>
      <c r="AB198" s="120" t="s">
        <v>4165</v>
      </c>
      <c r="AC198" s="208" t="s">
        <v>4166</v>
      </c>
      <c r="AD198" s="209" t="s">
        <v>4167</v>
      </c>
      <c r="AF198" s="110" t="s">
        <v>4168</v>
      </c>
      <c r="AG198" s="111" t="s">
        <v>4169</v>
      </c>
      <c r="AI198" s="110" t="s">
        <v>4170</v>
      </c>
      <c r="AJ198" s="111" t="s">
        <v>4171</v>
      </c>
      <c r="AL198" s="152"/>
      <c r="AM198" s="153" t="s">
        <v>1044</v>
      </c>
      <c r="AN198" s="154" t="s">
        <v>1045</v>
      </c>
      <c r="AO198" s="157"/>
      <c r="AP198" s="156" t="s">
        <v>188</v>
      </c>
    </row>
    <row r="199" spans="10:42" ht="36" customHeight="1">
      <c r="J199" s="134"/>
      <c r="K199" s="135" t="s">
        <v>4172</v>
      </c>
      <c r="P199" s="186" t="s">
        <v>334</v>
      </c>
      <c r="Q199" s="187" t="s">
        <v>713</v>
      </c>
      <c r="R199" s="188" t="s">
        <v>4173</v>
      </c>
      <c r="T199" s="134"/>
      <c r="U199" s="135" t="s">
        <v>4174</v>
      </c>
      <c r="W199" s="140" t="s">
        <v>4175</v>
      </c>
      <c r="X199" s="141" t="s">
        <v>4176</v>
      </c>
      <c r="Y199" s="142" t="s">
        <v>4177</v>
      </c>
      <c r="Z199" s="143" t="s">
        <v>4178</v>
      </c>
      <c r="AB199" s="120" t="s">
        <v>4179</v>
      </c>
      <c r="AC199" s="208" t="s">
        <v>2406</v>
      </c>
      <c r="AD199" s="209" t="s">
        <v>2407</v>
      </c>
      <c r="AF199" s="134"/>
      <c r="AG199" s="135" t="s">
        <v>4180</v>
      </c>
      <c r="AI199" s="134"/>
      <c r="AJ199" s="135" t="s">
        <v>4181</v>
      </c>
      <c r="AL199" s="152"/>
      <c r="AM199" s="153" t="s">
        <v>1071</v>
      </c>
      <c r="AN199" s="154" t="s">
        <v>4182</v>
      </c>
      <c r="AO199" s="157"/>
      <c r="AP199" s="156" t="s">
        <v>188</v>
      </c>
    </row>
    <row r="200" spans="10:42" ht="36" customHeight="1">
      <c r="J200" s="110" t="s">
        <v>1612</v>
      </c>
      <c r="K200" s="111" t="s">
        <v>4183</v>
      </c>
      <c r="P200" s="186" t="s">
        <v>334</v>
      </c>
      <c r="Q200" s="187" t="s">
        <v>533</v>
      </c>
      <c r="R200" s="188" t="s">
        <v>4184</v>
      </c>
      <c r="T200" s="110" t="s">
        <v>4185</v>
      </c>
      <c r="U200" s="111" t="s">
        <v>4186</v>
      </c>
      <c r="W200" s="140" t="s">
        <v>4187</v>
      </c>
      <c r="X200" s="141" t="s">
        <v>4188</v>
      </c>
      <c r="Y200" s="142" t="s">
        <v>4189</v>
      </c>
      <c r="Z200" s="143" t="s">
        <v>4190</v>
      </c>
      <c r="AB200" s="120" t="s">
        <v>4191</v>
      </c>
      <c r="AC200" s="208" t="s">
        <v>4192</v>
      </c>
      <c r="AD200" s="209" t="s">
        <v>4193</v>
      </c>
      <c r="AF200" s="110" t="s">
        <v>4194</v>
      </c>
      <c r="AG200" s="111" t="s">
        <v>4195</v>
      </c>
      <c r="AI200" s="110" t="s">
        <v>4196</v>
      </c>
      <c r="AJ200" s="111" t="s">
        <v>4197</v>
      </c>
      <c r="AL200" s="152"/>
      <c r="AM200" s="153" t="s">
        <v>1093</v>
      </c>
      <c r="AN200" s="154" t="s">
        <v>1094</v>
      </c>
      <c r="AO200" s="157"/>
      <c r="AP200" s="156" t="s">
        <v>188</v>
      </c>
    </row>
    <row r="201" spans="10:42" ht="36" customHeight="1">
      <c r="J201" s="134"/>
      <c r="K201" s="135" t="s">
        <v>4198</v>
      </c>
      <c r="P201" s="186" t="s">
        <v>334</v>
      </c>
      <c r="Q201" s="187" t="s">
        <v>869</v>
      </c>
      <c r="R201" s="188" t="s">
        <v>4199</v>
      </c>
      <c r="T201" s="134"/>
      <c r="U201" s="135" t="s">
        <v>4200</v>
      </c>
      <c r="W201" s="140" t="s">
        <v>4201</v>
      </c>
      <c r="X201" s="141" t="s">
        <v>4202</v>
      </c>
      <c r="Y201" s="142" t="s">
        <v>3884</v>
      </c>
      <c r="Z201" s="143" t="s">
        <v>4203</v>
      </c>
      <c r="AB201" s="120" t="s">
        <v>4204</v>
      </c>
      <c r="AC201" s="208" t="s">
        <v>4205</v>
      </c>
      <c r="AD201" s="209" t="s">
        <v>4206</v>
      </c>
      <c r="AF201" s="134"/>
      <c r="AG201" s="135" t="s">
        <v>4207</v>
      </c>
      <c r="AI201" s="134"/>
      <c r="AJ201" s="135" t="s">
        <v>4208</v>
      </c>
      <c r="AL201" s="152"/>
      <c r="AM201" s="153" t="s">
        <v>1121</v>
      </c>
      <c r="AN201" s="154" t="s">
        <v>1122</v>
      </c>
      <c r="AO201" s="157"/>
      <c r="AP201" s="156"/>
    </row>
    <row r="202" spans="10:42" ht="36" customHeight="1">
      <c r="J202" s="110" t="s">
        <v>4209</v>
      </c>
      <c r="K202" s="111" t="s">
        <v>4210</v>
      </c>
      <c r="P202" s="186" t="s">
        <v>334</v>
      </c>
      <c r="Q202" s="187" t="s">
        <v>401</v>
      </c>
      <c r="R202" s="188" t="s">
        <v>4211</v>
      </c>
      <c r="T202" s="110" t="s">
        <v>2397</v>
      </c>
      <c r="U202" s="111" t="s">
        <v>4212</v>
      </c>
      <c r="W202" s="140" t="s">
        <v>4213</v>
      </c>
      <c r="X202" s="141" t="s">
        <v>4214</v>
      </c>
      <c r="Y202" s="142" t="s">
        <v>3981</v>
      </c>
      <c r="Z202" s="143" t="s">
        <v>4215</v>
      </c>
      <c r="AB202" s="120" t="s">
        <v>4216</v>
      </c>
      <c r="AC202" s="208" t="s">
        <v>4217</v>
      </c>
      <c r="AD202" s="209" t="s">
        <v>4218</v>
      </c>
      <c r="AF202" s="110" t="s">
        <v>4219</v>
      </c>
      <c r="AG202" s="111" t="s">
        <v>4220</v>
      </c>
      <c r="AI202" s="110" t="s">
        <v>4221</v>
      </c>
      <c r="AJ202" s="111" t="s">
        <v>4222</v>
      </c>
      <c r="AL202" s="152"/>
      <c r="AM202" s="153" t="s">
        <v>1143</v>
      </c>
      <c r="AN202" s="154" t="s">
        <v>1144</v>
      </c>
      <c r="AO202" s="157"/>
      <c r="AP202" s="156"/>
    </row>
    <row r="203" spans="10:42" ht="36" customHeight="1">
      <c r="J203" s="134"/>
      <c r="K203" s="135" t="s">
        <v>4223</v>
      </c>
      <c r="P203" s="186" t="s">
        <v>334</v>
      </c>
      <c r="Q203" s="187" t="s">
        <v>4224</v>
      </c>
      <c r="R203" s="188" t="s">
        <v>4225</v>
      </c>
      <c r="T203" s="134"/>
      <c r="U203" s="135" t="s">
        <v>4226</v>
      </c>
      <c r="W203" s="140" t="s">
        <v>4227</v>
      </c>
      <c r="X203" s="141" t="s">
        <v>4228</v>
      </c>
      <c r="Y203" s="142" t="s">
        <v>4229</v>
      </c>
      <c r="Z203" s="143" t="s">
        <v>4230</v>
      </c>
      <c r="AB203" s="120" t="s">
        <v>4231</v>
      </c>
      <c r="AC203" s="208" t="s">
        <v>4232</v>
      </c>
      <c r="AD203" s="209" t="s">
        <v>4233</v>
      </c>
      <c r="AF203" s="134"/>
      <c r="AG203" s="135" t="s">
        <v>4234</v>
      </c>
      <c r="AI203" s="134"/>
      <c r="AJ203" s="135" t="s">
        <v>4235</v>
      </c>
      <c r="AL203" s="152"/>
      <c r="AM203" s="153" t="s">
        <v>1170</v>
      </c>
      <c r="AN203" s="154" t="s">
        <v>1171</v>
      </c>
      <c r="AO203" s="157"/>
      <c r="AP203" s="156"/>
    </row>
    <row r="204" spans="10:42" ht="36" customHeight="1">
      <c r="J204" s="110" t="s">
        <v>4236</v>
      </c>
      <c r="K204" s="111" t="s">
        <v>4237</v>
      </c>
      <c r="P204" s="186" t="s">
        <v>334</v>
      </c>
      <c r="Q204" s="187" t="s">
        <v>478</v>
      </c>
      <c r="R204" s="188" t="s">
        <v>479</v>
      </c>
      <c r="T204" s="110" t="s">
        <v>4238</v>
      </c>
      <c r="U204" s="111" t="s">
        <v>4239</v>
      </c>
      <c r="W204" s="140" t="s">
        <v>4240</v>
      </c>
      <c r="X204" s="141" t="s">
        <v>4241</v>
      </c>
      <c r="Y204" s="142" t="s">
        <v>4242</v>
      </c>
      <c r="Z204" s="143" t="s">
        <v>4243</v>
      </c>
      <c r="AB204" s="120" t="s">
        <v>4231</v>
      </c>
      <c r="AC204" s="208" t="s">
        <v>3930</v>
      </c>
      <c r="AD204" s="209" t="s">
        <v>3931</v>
      </c>
      <c r="AF204" s="110" t="s">
        <v>4244</v>
      </c>
      <c r="AG204" s="111" t="s">
        <v>4245</v>
      </c>
      <c r="AI204" s="110" t="s">
        <v>4246</v>
      </c>
      <c r="AJ204" s="111" t="s">
        <v>4247</v>
      </c>
      <c r="AL204" s="210"/>
      <c r="AM204" s="211" t="s">
        <v>1192</v>
      </c>
      <c r="AN204" s="212" t="s">
        <v>1193</v>
      </c>
      <c r="AO204" s="213"/>
      <c r="AP204" s="214"/>
    </row>
    <row r="205" spans="10:42" ht="36" customHeight="1">
      <c r="J205" s="134"/>
      <c r="K205" s="135" t="s">
        <v>4248</v>
      </c>
      <c r="P205" s="186" t="s">
        <v>334</v>
      </c>
      <c r="Q205" s="187" t="s">
        <v>779</v>
      </c>
      <c r="R205" s="188" t="s">
        <v>780</v>
      </c>
      <c r="T205" s="134"/>
      <c r="U205" s="135" t="s">
        <v>4249</v>
      </c>
      <c r="W205" s="140" t="s">
        <v>4250</v>
      </c>
      <c r="X205" s="141" t="s">
        <v>4251</v>
      </c>
      <c r="Y205" s="142" t="s">
        <v>4252</v>
      </c>
      <c r="Z205" s="143" t="s">
        <v>4253</v>
      </c>
      <c r="AB205" s="120" t="s">
        <v>4254</v>
      </c>
      <c r="AC205" s="208" t="s">
        <v>4255</v>
      </c>
      <c r="AD205" s="209" t="s">
        <v>4256</v>
      </c>
      <c r="AF205" s="134"/>
      <c r="AG205" s="135" t="s">
        <v>4257</v>
      </c>
      <c r="AI205" s="134"/>
      <c r="AJ205" s="135" t="s">
        <v>4258</v>
      </c>
      <c r="AL205" s="210"/>
      <c r="AM205" s="211" t="s">
        <v>4259</v>
      </c>
      <c r="AN205" s="212" t="s">
        <v>4260</v>
      </c>
      <c r="AO205" s="213"/>
      <c r="AP205" s="214"/>
    </row>
    <row r="206" spans="10:42" ht="36" customHeight="1">
      <c r="J206" s="110" t="s">
        <v>4261</v>
      </c>
      <c r="K206" s="111" t="s">
        <v>4262</v>
      </c>
      <c r="P206" s="186" t="s">
        <v>334</v>
      </c>
      <c r="Q206" s="187" t="s">
        <v>4263</v>
      </c>
      <c r="R206" s="188" t="s">
        <v>4264</v>
      </c>
      <c r="T206" s="110" t="s">
        <v>2432</v>
      </c>
      <c r="U206" s="111" t="s">
        <v>4265</v>
      </c>
      <c r="W206" s="140" t="s">
        <v>4266</v>
      </c>
      <c r="X206" s="141" t="s">
        <v>4267</v>
      </c>
      <c r="Y206" s="142" t="s">
        <v>3918</v>
      </c>
      <c r="Z206" s="143" t="s">
        <v>4268</v>
      </c>
      <c r="AB206" s="120" t="s">
        <v>4269</v>
      </c>
      <c r="AC206" s="208" t="s">
        <v>3376</v>
      </c>
      <c r="AD206" s="209" t="s">
        <v>3377</v>
      </c>
      <c r="AF206" s="110" t="s">
        <v>4270</v>
      </c>
      <c r="AG206" s="111" t="s">
        <v>4271</v>
      </c>
      <c r="AI206" s="110" t="s">
        <v>4272</v>
      </c>
      <c r="AJ206" s="111" t="s">
        <v>4273</v>
      </c>
      <c r="AL206" s="210"/>
      <c r="AM206" s="211" t="s">
        <v>4274</v>
      </c>
      <c r="AN206" s="212" t="s">
        <v>4275</v>
      </c>
      <c r="AO206" s="213"/>
      <c r="AP206" s="214"/>
    </row>
    <row r="207" spans="10:42" ht="36" customHeight="1">
      <c r="J207" s="134"/>
      <c r="K207" s="135" t="s">
        <v>4276</v>
      </c>
      <c r="P207" s="186" t="s">
        <v>334</v>
      </c>
      <c r="Q207" s="187" t="s">
        <v>559</v>
      </c>
      <c r="R207" s="188" t="s">
        <v>4277</v>
      </c>
      <c r="T207" s="134"/>
      <c r="U207" s="135" t="s">
        <v>4278</v>
      </c>
      <c r="W207" s="140" t="s">
        <v>4279</v>
      </c>
      <c r="X207" s="141" t="s">
        <v>4280</v>
      </c>
      <c r="Y207" s="142" t="s">
        <v>4281</v>
      </c>
      <c r="Z207" s="143" t="s">
        <v>4282</v>
      </c>
      <c r="AB207" s="120" t="s">
        <v>4283</v>
      </c>
      <c r="AC207" s="208" t="s">
        <v>3053</v>
      </c>
      <c r="AD207" s="209" t="s">
        <v>3054</v>
      </c>
      <c r="AF207" s="134"/>
      <c r="AG207" s="135" t="s">
        <v>4284</v>
      </c>
      <c r="AI207" s="134"/>
      <c r="AJ207" s="135" t="s">
        <v>4285</v>
      </c>
      <c r="AL207" s="210"/>
      <c r="AM207" s="211" t="s">
        <v>4286</v>
      </c>
      <c r="AN207" s="212" t="s">
        <v>4287</v>
      </c>
      <c r="AO207" s="213"/>
      <c r="AP207" s="214"/>
    </row>
    <row r="208" spans="10:42" ht="36" customHeight="1">
      <c r="J208" s="110" t="s">
        <v>4288</v>
      </c>
      <c r="K208" s="111" t="s">
        <v>4289</v>
      </c>
      <c r="P208" s="186" t="s">
        <v>334</v>
      </c>
      <c r="Q208" s="187" t="s">
        <v>457</v>
      </c>
      <c r="R208" s="188" t="s">
        <v>4290</v>
      </c>
      <c r="T208" s="110" t="s">
        <v>2468</v>
      </c>
      <c r="U208" s="111" t="s">
        <v>4291</v>
      </c>
      <c r="W208" s="140" t="s">
        <v>4292</v>
      </c>
      <c r="X208" s="141" t="s">
        <v>4293</v>
      </c>
      <c r="Y208" s="142" t="s">
        <v>3947</v>
      </c>
      <c r="Z208" s="143" t="s">
        <v>4294</v>
      </c>
      <c r="AB208" s="120" t="s">
        <v>4295</v>
      </c>
      <c r="AC208" s="208" t="s">
        <v>4296</v>
      </c>
      <c r="AD208" s="209" t="s">
        <v>4297</v>
      </c>
      <c r="AF208" s="110" t="s">
        <v>4298</v>
      </c>
      <c r="AG208" s="111" t="s">
        <v>4299</v>
      </c>
      <c r="AI208" s="110" t="s">
        <v>4300</v>
      </c>
      <c r="AJ208" s="111" t="s">
        <v>4301</v>
      </c>
      <c r="AL208" s="210"/>
      <c r="AM208" s="211" t="s">
        <v>1218</v>
      </c>
      <c r="AN208" s="212" t="s">
        <v>1219</v>
      </c>
      <c r="AO208" s="213"/>
      <c r="AP208" s="214"/>
    </row>
    <row r="209" spans="10:42" ht="36" customHeight="1">
      <c r="J209" s="134"/>
      <c r="K209" s="135" t="s">
        <v>4302</v>
      </c>
      <c r="P209" s="186" t="s">
        <v>334</v>
      </c>
      <c r="Q209" s="187" t="s">
        <v>458</v>
      </c>
      <c r="R209" s="188" t="s">
        <v>4303</v>
      </c>
      <c r="T209" s="134"/>
      <c r="U209" s="135" t="s">
        <v>4304</v>
      </c>
      <c r="W209" s="140" t="s">
        <v>4305</v>
      </c>
      <c r="X209" s="141" t="s">
        <v>4306</v>
      </c>
      <c r="Y209" s="142" t="s">
        <v>4307</v>
      </c>
      <c r="Z209" s="143" t="s">
        <v>4308</v>
      </c>
      <c r="AB209" s="120" t="s">
        <v>4309</v>
      </c>
      <c r="AC209" s="208" t="s">
        <v>2625</v>
      </c>
      <c r="AD209" s="209" t="s">
        <v>2626</v>
      </c>
      <c r="AF209" s="134"/>
      <c r="AG209" s="135" t="s">
        <v>4310</v>
      </c>
      <c r="AI209" s="134"/>
      <c r="AJ209" s="135" t="s">
        <v>4311</v>
      </c>
      <c r="AL209" s="215"/>
      <c r="AM209" s="216" t="s">
        <v>1242</v>
      </c>
      <c r="AN209" s="217" t="s">
        <v>1243</v>
      </c>
      <c r="AO209" s="218"/>
      <c r="AP209" s="219"/>
    </row>
    <row r="210" spans="10:42" ht="36" customHeight="1">
      <c r="J210" s="110" t="s">
        <v>4312</v>
      </c>
      <c r="K210" s="111" t="s">
        <v>4313</v>
      </c>
      <c r="P210" s="186" t="s">
        <v>334</v>
      </c>
      <c r="Q210" s="187" t="s">
        <v>4314</v>
      </c>
      <c r="R210" s="188" t="s">
        <v>4315</v>
      </c>
      <c r="T210" s="110" t="s">
        <v>2505</v>
      </c>
      <c r="U210" s="111" t="s">
        <v>4316</v>
      </c>
      <c r="W210" s="140" t="s">
        <v>4317</v>
      </c>
      <c r="X210" s="141" t="s">
        <v>4318</v>
      </c>
      <c r="Y210" s="142" t="s">
        <v>4319</v>
      </c>
      <c r="Z210" s="143" t="s">
        <v>4320</v>
      </c>
      <c r="AB210" s="120" t="s">
        <v>4321</v>
      </c>
      <c r="AC210" s="208" t="s">
        <v>4322</v>
      </c>
      <c r="AD210" s="209" t="s">
        <v>4323</v>
      </c>
      <c r="AF210" s="110" t="s">
        <v>4324</v>
      </c>
      <c r="AG210" s="111" t="s">
        <v>4325</v>
      </c>
      <c r="AI210" s="110" t="s">
        <v>4326</v>
      </c>
      <c r="AJ210" s="111" t="s">
        <v>4327</v>
      </c>
    </row>
    <row r="211" spans="10:42" ht="36" customHeight="1">
      <c r="J211" s="134"/>
      <c r="K211" s="135" t="s">
        <v>4328</v>
      </c>
      <c r="P211" s="186" t="s">
        <v>334</v>
      </c>
      <c r="Q211" s="187" t="s">
        <v>4329</v>
      </c>
      <c r="R211" s="188" t="s">
        <v>4330</v>
      </c>
      <c r="T211" s="134"/>
      <c r="U211" s="135" t="s">
        <v>4331</v>
      </c>
      <c r="W211" s="140" t="s">
        <v>4332</v>
      </c>
      <c r="X211" s="141" t="s">
        <v>4333</v>
      </c>
      <c r="Y211" s="142" t="s">
        <v>4334</v>
      </c>
      <c r="Z211" s="143" t="s">
        <v>4335</v>
      </c>
      <c r="AB211" s="120" t="s">
        <v>4336</v>
      </c>
      <c r="AC211" s="208" t="s">
        <v>3053</v>
      </c>
      <c r="AD211" s="209" t="s">
        <v>3054</v>
      </c>
      <c r="AF211" s="134"/>
      <c r="AG211" s="135" t="s">
        <v>4337</v>
      </c>
      <c r="AI211" s="134"/>
      <c r="AJ211" s="135" t="s">
        <v>4338</v>
      </c>
    </row>
    <row r="212" spans="10:42" ht="36" customHeight="1">
      <c r="J212" s="110" t="s">
        <v>4339</v>
      </c>
      <c r="K212" s="111" t="s">
        <v>4340</v>
      </c>
      <c r="P212" s="186" t="s">
        <v>334</v>
      </c>
      <c r="Q212" s="187" t="s">
        <v>2480</v>
      </c>
      <c r="R212" s="188" t="s">
        <v>4341</v>
      </c>
      <c r="T212" s="110" t="s">
        <v>2542</v>
      </c>
      <c r="U212" s="111" t="s">
        <v>4342</v>
      </c>
      <c r="W212" s="140" t="s">
        <v>4343</v>
      </c>
      <c r="X212" s="141" t="s">
        <v>4344</v>
      </c>
      <c r="Y212" s="142" t="s">
        <v>4345</v>
      </c>
      <c r="Z212" s="143" t="s">
        <v>4346</v>
      </c>
      <c r="AB212" s="120" t="s">
        <v>4347</v>
      </c>
      <c r="AC212" s="208" t="s">
        <v>4348</v>
      </c>
      <c r="AD212" s="209" t="s">
        <v>4349</v>
      </c>
      <c r="AF212" s="110" t="s">
        <v>4350</v>
      </c>
      <c r="AG212" s="111" t="s">
        <v>4351</v>
      </c>
      <c r="AI212" s="110" t="s">
        <v>4352</v>
      </c>
      <c r="AJ212" s="111" t="s">
        <v>4353</v>
      </c>
    </row>
    <row r="213" spans="10:42" ht="36" customHeight="1">
      <c r="J213" s="134"/>
      <c r="K213" s="135" t="s">
        <v>4354</v>
      </c>
      <c r="P213" s="186" t="s">
        <v>334</v>
      </c>
      <c r="Q213" s="187" t="s">
        <v>1551</v>
      </c>
      <c r="R213" s="188" t="s">
        <v>4355</v>
      </c>
      <c r="T213" s="134"/>
      <c r="U213" s="135" t="s">
        <v>4356</v>
      </c>
      <c r="W213" s="140" t="s">
        <v>4357</v>
      </c>
      <c r="X213" s="141" t="s">
        <v>4358</v>
      </c>
      <c r="Y213" s="142" t="s">
        <v>3092</v>
      </c>
      <c r="Z213" s="143" t="s">
        <v>4359</v>
      </c>
      <c r="AB213" s="120" t="s">
        <v>4360</v>
      </c>
      <c r="AC213" s="208" t="s">
        <v>4361</v>
      </c>
      <c r="AD213" s="209" t="s">
        <v>4362</v>
      </c>
      <c r="AF213" s="134"/>
      <c r="AG213" s="135" t="s">
        <v>4363</v>
      </c>
      <c r="AI213" s="134"/>
      <c r="AJ213" s="135" t="s">
        <v>4364</v>
      </c>
    </row>
    <row r="214" spans="10:42" ht="36" customHeight="1">
      <c r="J214" s="110" t="s">
        <v>4365</v>
      </c>
      <c r="K214" s="111" t="s">
        <v>4366</v>
      </c>
      <c r="P214" s="186" t="s">
        <v>334</v>
      </c>
      <c r="Q214" s="187" t="s">
        <v>733</v>
      </c>
      <c r="R214" s="188" t="s">
        <v>4367</v>
      </c>
      <c r="T214" s="110" t="s">
        <v>2579</v>
      </c>
      <c r="U214" s="111" t="s">
        <v>4368</v>
      </c>
      <c r="W214" s="140" t="s">
        <v>4369</v>
      </c>
      <c r="X214" s="141" t="s">
        <v>4370</v>
      </c>
      <c r="Y214" s="142" t="s">
        <v>4246</v>
      </c>
      <c r="Z214" s="143" t="s">
        <v>4352</v>
      </c>
      <c r="AB214" s="120" t="s">
        <v>2018</v>
      </c>
      <c r="AC214" s="208" t="s">
        <v>4371</v>
      </c>
      <c r="AD214" s="209" t="s">
        <v>4372</v>
      </c>
      <c r="AF214" s="110" t="s">
        <v>4373</v>
      </c>
      <c r="AG214" s="111" t="s">
        <v>4374</v>
      </c>
      <c r="AI214" s="110" t="s">
        <v>4375</v>
      </c>
      <c r="AJ214" s="111" t="s">
        <v>4376</v>
      </c>
    </row>
    <row r="215" spans="10:42" ht="36" customHeight="1">
      <c r="J215" s="134"/>
      <c r="K215" s="135" t="s">
        <v>4377</v>
      </c>
      <c r="P215" s="186" t="s">
        <v>334</v>
      </c>
      <c r="Q215" s="187" t="s">
        <v>4378</v>
      </c>
      <c r="R215" s="188" t="s">
        <v>4379</v>
      </c>
      <c r="T215" s="134"/>
      <c r="U215" s="135" t="s">
        <v>4380</v>
      </c>
      <c r="W215" s="140" t="s">
        <v>4381</v>
      </c>
      <c r="X215" s="141" t="s">
        <v>4382</v>
      </c>
      <c r="Y215" s="142" t="s">
        <v>4383</v>
      </c>
      <c r="Z215" s="143" t="s">
        <v>4384</v>
      </c>
      <c r="AB215" s="120" t="s">
        <v>4385</v>
      </c>
      <c r="AC215" s="208" t="s">
        <v>4386</v>
      </c>
      <c r="AD215" s="209" t="s">
        <v>4387</v>
      </c>
      <c r="AF215" s="134"/>
      <c r="AG215" s="135" t="s">
        <v>4388</v>
      </c>
      <c r="AI215" s="134"/>
      <c r="AJ215" s="135" t="s">
        <v>4389</v>
      </c>
    </row>
    <row r="216" spans="10:42" ht="36" customHeight="1">
      <c r="J216" s="110" t="s">
        <v>4390</v>
      </c>
      <c r="K216" s="111" t="s">
        <v>4391</v>
      </c>
      <c r="P216" s="186" t="s">
        <v>334</v>
      </c>
      <c r="Q216" s="187" t="s">
        <v>4392</v>
      </c>
      <c r="R216" s="188" t="s">
        <v>4393</v>
      </c>
      <c r="T216" s="110" t="s">
        <v>2615</v>
      </c>
      <c r="U216" s="111" t="s">
        <v>4394</v>
      </c>
      <c r="W216" s="140" t="s">
        <v>4395</v>
      </c>
      <c r="X216" s="141" t="s">
        <v>4395</v>
      </c>
      <c r="Y216" s="142" t="s">
        <v>4396</v>
      </c>
      <c r="Z216" s="143" t="s">
        <v>4397</v>
      </c>
      <c r="AB216" s="120" t="s">
        <v>4398</v>
      </c>
      <c r="AC216" s="208" t="s">
        <v>4399</v>
      </c>
      <c r="AD216" s="209" t="s">
        <v>4400</v>
      </c>
      <c r="AF216" s="110" t="s">
        <v>4401</v>
      </c>
      <c r="AG216" s="111" t="s">
        <v>4402</v>
      </c>
      <c r="AI216" s="110" t="s">
        <v>4403</v>
      </c>
      <c r="AJ216" s="111" t="s">
        <v>4404</v>
      </c>
    </row>
    <row r="217" spans="10:42" ht="36" customHeight="1">
      <c r="J217" s="134"/>
      <c r="K217" s="135" t="s">
        <v>4405</v>
      </c>
      <c r="P217" s="186" t="s">
        <v>334</v>
      </c>
      <c r="Q217" s="187" t="s">
        <v>4406</v>
      </c>
      <c r="R217" s="188" t="s">
        <v>4407</v>
      </c>
      <c r="T217" s="134"/>
      <c r="U217" s="135" t="s">
        <v>4408</v>
      </c>
      <c r="W217" s="140" t="s">
        <v>4409</v>
      </c>
      <c r="X217" s="141" t="s">
        <v>4410</v>
      </c>
      <c r="Y217" s="142" t="s">
        <v>4411</v>
      </c>
      <c r="Z217" s="143" t="s">
        <v>4412</v>
      </c>
      <c r="AB217" s="120" t="s">
        <v>4413</v>
      </c>
      <c r="AC217" s="208" t="s">
        <v>4414</v>
      </c>
      <c r="AD217" s="209" t="s">
        <v>4415</v>
      </c>
      <c r="AF217" s="134"/>
      <c r="AG217" s="135" t="s">
        <v>4416</v>
      </c>
      <c r="AI217" s="134"/>
      <c r="AJ217" s="135" t="s">
        <v>4338</v>
      </c>
    </row>
    <row r="218" spans="10:42" ht="36" customHeight="1">
      <c r="J218" s="110" t="s">
        <v>4417</v>
      </c>
      <c r="K218" s="111" t="s">
        <v>4418</v>
      </c>
      <c r="P218" s="186" t="s">
        <v>334</v>
      </c>
      <c r="Q218" s="187" t="s">
        <v>4419</v>
      </c>
      <c r="R218" s="188" t="s">
        <v>4420</v>
      </c>
      <c r="T218" s="110" t="s">
        <v>4421</v>
      </c>
      <c r="U218" s="111" t="s">
        <v>4422</v>
      </c>
      <c r="W218" s="140" t="s">
        <v>4423</v>
      </c>
      <c r="X218" s="141" t="s">
        <v>4424</v>
      </c>
      <c r="Y218" s="142" t="s">
        <v>4425</v>
      </c>
      <c r="Z218" s="143" t="s">
        <v>4426</v>
      </c>
      <c r="AB218" s="120" t="s">
        <v>4427</v>
      </c>
      <c r="AC218" s="208" t="s">
        <v>4428</v>
      </c>
      <c r="AD218" s="209" t="s">
        <v>4429</v>
      </c>
      <c r="AF218" s="110" t="s">
        <v>4430</v>
      </c>
      <c r="AG218" s="111" t="s">
        <v>4431</v>
      </c>
      <c r="AI218" s="110" t="s">
        <v>4432</v>
      </c>
      <c r="AJ218" s="111" t="s">
        <v>4433</v>
      </c>
    </row>
    <row r="219" spans="10:42" ht="36" customHeight="1">
      <c r="J219" s="134"/>
      <c r="K219" s="135" t="s">
        <v>4434</v>
      </c>
      <c r="P219" s="186" t="s">
        <v>334</v>
      </c>
      <c r="Q219" s="187" t="s">
        <v>4435</v>
      </c>
      <c r="R219" s="188" t="s">
        <v>4436</v>
      </c>
      <c r="T219" s="134"/>
      <c r="U219" s="135" t="s">
        <v>4437</v>
      </c>
      <c r="W219" s="140" t="s">
        <v>4438</v>
      </c>
      <c r="X219" s="141" t="s">
        <v>4439</v>
      </c>
      <c r="Y219" s="142" t="s">
        <v>4440</v>
      </c>
      <c r="Z219" s="143" t="s">
        <v>4441</v>
      </c>
      <c r="AB219" s="120" t="s">
        <v>4442</v>
      </c>
      <c r="AC219" s="208" t="s">
        <v>3053</v>
      </c>
      <c r="AD219" s="209" t="s">
        <v>3054</v>
      </c>
      <c r="AF219" s="134"/>
      <c r="AG219" s="135" t="s">
        <v>4443</v>
      </c>
      <c r="AI219" s="134"/>
      <c r="AJ219" s="135" t="s">
        <v>4444</v>
      </c>
    </row>
    <row r="220" spans="10:42" ht="36" customHeight="1">
      <c r="J220" s="110" t="s">
        <v>4445</v>
      </c>
      <c r="K220" s="111" t="s">
        <v>4446</v>
      </c>
      <c r="P220" s="186" t="s">
        <v>334</v>
      </c>
      <c r="Q220" s="187" t="s">
        <v>4447</v>
      </c>
      <c r="R220" s="188" t="s">
        <v>4448</v>
      </c>
      <c r="T220" s="110" t="s">
        <v>2650</v>
      </c>
      <c r="U220" s="111" t="s">
        <v>4449</v>
      </c>
      <c r="W220" s="140" t="s">
        <v>4450</v>
      </c>
      <c r="X220" s="141" t="s">
        <v>4451</v>
      </c>
      <c r="Y220" s="142" t="s">
        <v>4452</v>
      </c>
      <c r="Z220" s="143" t="s">
        <v>4453</v>
      </c>
      <c r="AB220" s="120" t="s">
        <v>4454</v>
      </c>
      <c r="AC220" s="208" t="s">
        <v>4455</v>
      </c>
      <c r="AD220" s="209" t="s">
        <v>4456</v>
      </c>
      <c r="AF220" s="110" t="s">
        <v>4457</v>
      </c>
      <c r="AG220" s="111" t="s">
        <v>4458</v>
      </c>
      <c r="AI220" s="110" t="s">
        <v>4459</v>
      </c>
      <c r="AJ220" s="111" t="s">
        <v>4460</v>
      </c>
    </row>
    <row r="221" spans="10:42" ht="36" customHeight="1">
      <c r="J221" s="134"/>
      <c r="K221" s="135" t="s">
        <v>4461</v>
      </c>
      <c r="P221" s="186" t="s">
        <v>334</v>
      </c>
      <c r="Q221" s="187" t="s">
        <v>4462</v>
      </c>
      <c r="R221" s="188" t="s">
        <v>4463</v>
      </c>
      <c r="T221" s="134"/>
      <c r="U221" s="135" t="s">
        <v>4464</v>
      </c>
      <c r="W221" s="140" t="s">
        <v>4465</v>
      </c>
      <c r="X221" s="141" t="s">
        <v>4466</v>
      </c>
      <c r="Y221" s="142" t="s">
        <v>4467</v>
      </c>
      <c r="Z221" s="143" t="s">
        <v>1683</v>
      </c>
      <c r="AB221" s="120" t="s">
        <v>4468</v>
      </c>
      <c r="AC221" s="208" t="s">
        <v>4469</v>
      </c>
      <c r="AD221" s="209" t="s">
        <v>4470</v>
      </c>
      <c r="AF221" s="134"/>
      <c r="AG221" s="135" t="s">
        <v>4471</v>
      </c>
      <c r="AI221" s="134"/>
      <c r="AJ221" s="135" t="s">
        <v>4472</v>
      </c>
    </row>
    <row r="222" spans="10:42" ht="36" customHeight="1">
      <c r="J222" s="110" t="s">
        <v>4473</v>
      </c>
      <c r="K222" s="111" t="s">
        <v>4474</v>
      </c>
      <c r="P222" s="186" t="s">
        <v>334</v>
      </c>
      <c r="Q222" s="187" t="s">
        <v>4475</v>
      </c>
      <c r="R222" s="188" t="s">
        <v>4476</v>
      </c>
      <c r="T222" s="110" t="s">
        <v>4477</v>
      </c>
      <c r="U222" s="111" t="s">
        <v>4478</v>
      </c>
      <c r="W222" s="140" t="s">
        <v>4479</v>
      </c>
      <c r="X222" s="141" t="s">
        <v>4480</v>
      </c>
      <c r="Y222" s="142" t="s">
        <v>4481</v>
      </c>
      <c r="Z222" s="143" t="s">
        <v>4482</v>
      </c>
      <c r="AB222" s="120" t="s">
        <v>4483</v>
      </c>
      <c r="AC222" s="208" t="s">
        <v>4484</v>
      </c>
      <c r="AD222" s="209" t="s">
        <v>4485</v>
      </c>
      <c r="AF222" s="110" t="s">
        <v>4486</v>
      </c>
      <c r="AG222" s="111" t="s">
        <v>4487</v>
      </c>
      <c r="AI222" s="110" t="s">
        <v>4488</v>
      </c>
      <c r="AJ222" s="111" t="s">
        <v>4489</v>
      </c>
    </row>
    <row r="223" spans="10:42" ht="36" customHeight="1">
      <c r="J223" s="134"/>
      <c r="K223" s="135" t="s">
        <v>4490</v>
      </c>
      <c r="P223" s="186" t="s">
        <v>334</v>
      </c>
      <c r="Q223" s="187" t="s">
        <v>4491</v>
      </c>
      <c r="R223" s="188" t="s">
        <v>4492</v>
      </c>
      <c r="T223" s="134"/>
      <c r="U223" s="135" t="s">
        <v>4493</v>
      </c>
      <c r="W223" s="140" t="s">
        <v>4494</v>
      </c>
      <c r="X223" s="141" t="s">
        <v>4495</v>
      </c>
      <c r="Y223" s="142" t="s">
        <v>4496</v>
      </c>
      <c r="Z223" s="143" t="s">
        <v>4497</v>
      </c>
      <c r="AB223" s="120" t="s">
        <v>4498</v>
      </c>
      <c r="AC223" s="208" t="s">
        <v>4499</v>
      </c>
      <c r="AD223" s="209" t="s">
        <v>4500</v>
      </c>
      <c r="AF223" s="134"/>
      <c r="AG223" s="135" t="s">
        <v>4501</v>
      </c>
      <c r="AI223" s="134"/>
      <c r="AJ223" s="135" t="s">
        <v>4502</v>
      </c>
    </row>
    <row r="224" spans="10:42" ht="36" customHeight="1">
      <c r="J224" s="110" t="s">
        <v>4503</v>
      </c>
      <c r="K224" s="111" t="s">
        <v>4504</v>
      </c>
      <c r="P224" s="186" t="s">
        <v>334</v>
      </c>
      <c r="Q224" s="187" t="s">
        <v>4505</v>
      </c>
      <c r="R224" s="188" t="s">
        <v>4506</v>
      </c>
      <c r="T224" s="110" t="s">
        <v>2686</v>
      </c>
      <c r="U224" s="111" t="s">
        <v>4507</v>
      </c>
      <c r="W224" s="140" t="s">
        <v>4508</v>
      </c>
      <c r="X224" s="141" t="s">
        <v>4509</v>
      </c>
      <c r="Y224" s="142" t="s">
        <v>4510</v>
      </c>
      <c r="Z224" s="143" t="s">
        <v>4511</v>
      </c>
      <c r="AB224" s="120" t="s">
        <v>4512</v>
      </c>
      <c r="AC224" s="208" t="s">
        <v>2406</v>
      </c>
      <c r="AD224" s="209" t="s">
        <v>2407</v>
      </c>
      <c r="AF224" s="110" t="s">
        <v>4513</v>
      </c>
      <c r="AG224" s="111" t="s">
        <v>4514</v>
      </c>
      <c r="AI224" s="110" t="s">
        <v>4515</v>
      </c>
      <c r="AJ224" s="111" t="s">
        <v>4516</v>
      </c>
    </row>
    <row r="225" spans="10:36" ht="36" customHeight="1">
      <c r="J225" s="134"/>
      <c r="K225" s="135" t="s">
        <v>4517</v>
      </c>
      <c r="P225" s="186" t="s">
        <v>334</v>
      </c>
      <c r="Q225" s="187" t="s">
        <v>4518</v>
      </c>
      <c r="R225" s="188" t="s">
        <v>4519</v>
      </c>
      <c r="T225" s="134"/>
      <c r="U225" s="135" t="s">
        <v>4520</v>
      </c>
      <c r="W225" s="140" t="s">
        <v>4521</v>
      </c>
      <c r="X225" s="141" t="s">
        <v>4522</v>
      </c>
      <c r="Y225" s="142" t="s">
        <v>4523</v>
      </c>
      <c r="Z225" s="143" t="s">
        <v>4524</v>
      </c>
      <c r="AB225" s="120" t="s">
        <v>4525</v>
      </c>
      <c r="AC225" s="208" t="s">
        <v>2406</v>
      </c>
      <c r="AD225" s="209" t="s">
        <v>2407</v>
      </c>
      <c r="AF225" s="134"/>
      <c r="AG225" s="135" t="s">
        <v>4526</v>
      </c>
      <c r="AI225" s="134"/>
      <c r="AJ225" s="135" t="s">
        <v>4527</v>
      </c>
    </row>
    <row r="226" spans="10:36" ht="36" customHeight="1">
      <c r="J226" s="110" t="s">
        <v>4528</v>
      </c>
      <c r="K226" s="111" t="s">
        <v>4529</v>
      </c>
      <c r="P226" s="186" t="s">
        <v>334</v>
      </c>
      <c r="Q226" s="187" t="s">
        <v>4530</v>
      </c>
      <c r="R226" s="188" t="s">
        <v>4531</v>
      </c>
      <c r="T226" s="110" t="s">
        <v>2723</v>
      </c>
      <c r="U226" s="111" t="s">
        <v>4532</v>
      </c>
      <c r="W226" s="140" t="s">
        <v>4533</v>
      </c>
      <c r="X226" s="141" t="s">
        <v>4534</v>
      </c>
      <c r="Y226" s="142" t="s">
        <v>4535</v>
      </c>
      <c r="Z226" s="143" t="s">
        <v>4536</v>
      </c>
      <c r="AB226" s="120" t="s">
        <v>4537</v>
      </c>
      <c r="AC226" s="208" t="s">
        <v>2406</v>
      </c>
      <c r="AD226" s="209" t="s">
        <v>2407</v>
      </c>
      <c r="AF226" s="110" t="s">
        <v>4538</v>
      </c>
      <c r="AG226" s="111" t="s">
        <v>4539</v>
      </c>
      <c r="AI226" s="110" t="s">
        <v>4540</v>
      </c>
      <c r="AJ226" s="111" t="s">
        <v>4541</v>
      </c>
    </row>
    <row r="227" spans="10:36" ht="36" customHeight="1">
      <c r="J227" s="134"/>
      <c r="K227" s="135" t="s">
        <v>4542</v>
      </c>
      <c r="P227" s="186" t="s">
        <v>334</v>
      </c>
      <c r="Q227" s="187" t="s">
        <v>4543</v>
      </c>
      <c r="R227" s="188" t="s">
        <v>4544</v>
      </c>
      <c r="T227" s="134"/>
      <c r="U227" s="135" t="s">
        <v>4545</v>
      </c>
      <c r="W227" s="140" t="s">
        <v>4546</v>
      </c>
      <c r="X227" s="141" t="s">
        <v>4547</v>
      </c>
      <c r="Y227" s="142" t="s">
        <v>4548</v>
      </c>
      <c r="Z227" s="143" t="s">
        <v>4549</v>
      </c>
      <c r="AB227" s="120" t="s">
        <v>4550</v>
      </c>
      <c r="AC227" s="208" t="s">
        <v>4551</v>
      </c>
      <c r="AD227" s="209" t="s">
        <v>4552</v>
      </c>
      <c r="AF227" s="134"/>
      <c r="AG227" s="135" t="s">
        <v>4553</v>
      </c>
      <c r="AI227" s="134"/>
      <c r="AJ227" s="135" t="s">
        <v>4554</v>
      </c>
    </row>
    <row r="228" spans="10:36" ht="36" customHeight="1">
      <c r="J228" s="110" t="s">
        <v>4555</v>
      </c>
      <c r="K228" s="111" t="s">
        <v>4556</v>
      </c>
      <c r="P228" s="186" t="s">
        <v>334</v>
      </c>
      <c r="Q228" s="187" t="s">
        <v>4557</v>
      </c>
      <c r="R228" s="188" t="s">
        <v>4558</v>
      </c>
      <c r="T228" s="110" t="s">
        <v>2760</v>
      </c>
      <c r="U228" s="111" t="s">
        <v>4559</v>
      </c>
      <c r="W228" s="140" t="s">
        <v>4560</v>
      </c>
      <c r="X228" s="141" t="s">
        <v>4561</v>
      </c>
      <c r="Y228" s="142" t="s">
        <v>4562</v>
      </c>
      <c r="Z228" s="143" t="s">
        <v>4563</v>
      </c>
      <c r="AB228" s="120" t="s">
        <v>4564</v>
      </c>
      <c r="AC228" s="208" t="s">
        <v>4565</v>
      </c>
      <c r="AD228" s="209" t="s">
        <v>4566</v>
      </c>
      <c r="AF228" s="110" t="s">
        <v>4567</v>
      </c>
      <c r="AG228" s="111" t="s">
        <v>4568</v>
      </c>
      <c r="AI228" s="110" t="s">
        <v>4569</v>
      </c>
      <c r="AJ228" s="111" t="s">
        <v>4570</v>
      </c>
    </row>
    <row r="229" spans="10:36" ht="36" customHeight="1">
      <c r="J229" s="134"/>
      <c r="K229" s="135" t="s">
        <v>4571</v>
      </c>
      <c r="P229" s="186" t="s">
        <v>334</v>
      </c>
      <c r="Q229" s="187" t="s">
        <v>4572</v>
      </c>
      <c r="R229" s="188" t="s">
        <v>4573</v>
      </c>
      <c r="T229" s="134"/>
      <c r="U229" s="135" t="s">
        <v>4574</v>
      </c>
      <c r="W229" s="140" t="s">
        <v>4575</v>
      </c>
      <c r="X229" s="141" t="s">
        <v>4576</v>
      </c>
      <c r="Y229" s="142" t="s">
        <v>4577</v>
      </c>
      <c r="Z229" s="143" t="s">
        <v>4578</v>
      </c>
      <c r="AB229" s="120" t="s">
        <v>4579</v>
      </c>
      <c r="AC229" s="208" t="s">
        <v>4580</v>
      </c>
      <c r="AD229" s="209" t="s">
        <v>4581</v>
      </c>
      <c r="AF229" s="134"/>
      <c r="AG229" s="135" t="s">
        <v>4582</v>
      </c>
      <c r="AI229" s="134"/>
      <c r="AJ229" s="135" t="s">
        <v>4583</v>
      </c>
    </row>
    <row r="230" spans="10:36" ht="36" customHeight="1">
      <c r="J230" s="110" t="s">
        <v>4584</v>
      </c>
      <c r="K230" s="111" t="s">
        <v>908</v>
      </c>
      <c r="P230" s="186" t="s">
        <v>334</v>
      </c>
      <c r="Q230" s="187" t="s">
        <v>4585</v>
      </c>
      <c r="R230" s="188" t="s">
        <v>4586</v>
      </c>
      <c r="T230" s="110" t="s">
        <v>2794</v>
      </c>
      <c r="U230" s="111" t="s">
        <v>4587</v>
      </c>
      <c r="W230" s="140" t="s">
        <v>4588</v>
      </c>
      <c r="X230" s="141" t="s">
        <v>4589</v>
      </c>
      <c r="Y230" s="142" t="s">
        <v>4590</v>
      </c>
      <c r="Z230" s="143" t="s">
        <v>4591</v>
      </c>
      <c r="AB230" s="120" t="s">
        <v>4592</v>
      </c>
      <c r="AC230" s="208" t="s">
        <v>2625</v>
      </c>
      <c r="AD230" s="209" t="s">
        <v>2626</v>
      </c>
      <c r="AF230" s="110" t="s">
        <v>4593</v>
      </c>
      <c r="AG230" s="111" t="s">
        <v>4594</v>
      </c>
      <c r="AI230" s="110" t="s">
        <v>4595</v>
      </c>
      <c r="AJ230" s="111" t="s">
        <v>4596</v>
      </c>
    </row>
    <row r="231" spans="10:36" ht="36" customHeight="1">
      <c r="J231" s="134"/>
      <c r="K231" s="135" t="s">
        <v>932</v>
      </c>
      <c r="P231" s="186" t="s">
        <v>334</v>
      </c>
      <c r="Q231" s="187" t="s">
        <v>4597</v>
      </c>
      <c r="R231" s="188" t="s">
        <v>4598</v>
      </c>
      <c r="T231" s="134"/>
      <c r="U231" s="135" t="s">
        <v>4599</v>
      </c>
      <c r="W231" s="140" t="s">
        <v>4600</v>
      </c>
      <c r="X231" s="141" t="s">
        <v>4601</v>
      </c>
      <c r="Y231" s="142" t="s">
        <v>4602</v>
      </c>
      <c r="Z231" s="143" t="s">
        <v>4603</v>
      </c>
      <c r="AB231" s="120" t="s">
        <v>4604</v>
      </c>
      <c r="AC231" s="208" t="s">
        <v>4605</v>
      </c>
      <c r="AD231" s="209" t="s">
        <v>4606</v>
      </c>
      <c r="AF231" s="134"/>
      <c r="AG231" s="135" t="s">
        <v>4607</v>
      </c>
      <c r="AI231" s="134"/>
      <c r="AJ231" s="135" t="s">
        <v>4608</v>
      </c>
    </row>
    <row r="232" spans="10:36" ht="36" customHeight="1">
      <c r="J232" s="110" t="s">
        <v>4609</v>
      </c>
      <c r="K232" s="111" t="s">
        <v>4610</v>
      </c>
      <c r="P232" s="186" t="s">
        <v>334</v>
      </c>
      <c r="Q232" s="187" t="s">
        <v>4611</v>
      </c>
      <c r="R232" s="188" t="s">
        <v>4612</v>
      </c>
      <c r="T232" s="110" t="s">
        <v>2832</v>
      </c>
      <c r="U232" s="111" t="s">
        <v>4613</v>
      </c>
      <c r="W232" s="140" t="s">
        <v>4614</v>
      </c>
      <c r="X232" s="141" t="s">
        <v>4615</v>
      </c>
      <c r="Y232" s="142" t="s">
        <v>4616</v>
      </c>
      <c r="Z232" s="143" t="s">
        <v>4617</v>
      </c>
      <c r="AB232" s="120" t="s">
        <v>4618</v>
      </c>
      <c r="AC232" s="208" t="s">
        <v>4619</v>
      </c>
      <c r="AD232" s="209" t="s">
        <v>4620</v>
      </c>
      <c r="AF232" s="110" t="s">
        <v>4621</v>
      </c>
      <c r="AG232" s="111" t="s">
        <v>4622</v>
      </c>
      <c r="AI232" s="110" t="s">
        <v>4623</v>
      </c>
      <c r="AJ232" s="111" t="s">
        <v>4624</v>
      </c>
    </row>
    <row r="233" spans="10:36" ht="36" customHeight="1">
      <c r="J233" s="134"/>
      <c r="K233" s="135" t="s">
        <v>4625</v>
      </c>
      <c r="P233" s="186" t="s">
        <v>334</v>
      </c>
      <c r="Q233" s="187" t="s">
        <v>4626</v>
      </c>
      <c r="R233" s="188" t="s">
        <v>4627</v>
      </c>
      <c r="T233" s="134"/>
      <c r="U233" s="135" t="s">
        <v>4628</v>
      </c>
      <c r="W233" s="140" t="s">
        <v>4629</v>
      </c>
      <c r="X233" s="141" t="s">
        <v>4630</v>
      </c>
      <c r="Y233" s="142" t="s">
        <v>4631</v>
      </c>
      <c r="Z233" s="143" t="s">
        <v>4632</v>
      </c>
      <c r="AB233" s="120" t="s">
        <v>4633</v>
      </c>
      <c r="AC233" s="208" t="s">
        <v>4634</v>
      </c>
      <c r="AD233" s="209" t="s">
        <v>4635</v>
      </c>
      <c r="AF233" s="134"/>
      <c r="AG233" s="135" t="s">
        <v>4636</v>
      </c>
      <c r="AI233" s="134"/>
      <c r="AJ233" s="135" t="s">
        <v>4637</v>
      </c>
    </row>
    <row r="234" spans="10:36" ht="36" customHeight="1">
      <c r="J234" s="110" t="s">
        <v>4638</v>
      </c>
      <c r="K234" s="111" t="s">
        <v>4639</v>
      </c>
      <c r="P234" s="186" t="s">
        <v>334</v>
      </c>
      <c r="Q234" s="187" t="s">
        <v>4640</v>
      </c>
      <c r="R234" s="188" t="s">
        <v>4641</v>
      </c>
      <c r="T234" s="110" t="s">
        <v>2868</v>
      </c>
      <c r="U234" s="111" t="s">
        <v>4642</v>
      </c>
      <c r="W234" s="140" t="s">
        <v>4643</v>
      </c>
      <c r="X234" s="141" t="s">
        <v>4644</v>
      </c>
      <c r="Y234" s="142" t="s">
        <v>4645</v>
      </c>
      <c r="Z234" s="143" t="s">
        <v>4646</v>
      </c>
      <c r="AB234" s="120" t="s">
        <v>4647</v>
      </c>
      <c r="AC234" s="208" t="s">
        <v>4648</v>
      </c>
      <c r="AD234" s="209" t="s">
        <v>4649</v>
      </c>
      <c r="AF234" s="110" t="s">
        <v>4650</v>
      </c>
      <c r="AG234" s="111" t="s">
        <v>4651</v>
      </c>
      <c r="AI234" s="110" t="s">
        <v>4652</v>
      </c>
      <c r="AJ234" s="111" t="s">
        <v>4653</v>
      </c>
    </row>
    <row r="235" spans="10:36" ht="36" customHeight="1">
      <c r="J235" s="134"/>
      <c r="K235" s="135" t="s">
        <v>4654</v>
      </c>
      <c r="P235" s="186" t="s">
        <v>334</v>
      </c>
      <c r="Q235" s="187" t="s">
        <v>4655</v>
      </c>
      <c r="R235" s="188" t="s">
        <v>4656</v>
      </c>
      <c r="T235" s="134"/>
      <c r="U235" s="135" t="s">
        <v>4657</v>
      </c>
      <c r="W235" s="140" t="s">
        <v>4658</v>
      </c>
      <c r="X235" s="141" t="s">
        <v>4659</v>
      </c>
      <c r="Y235" s="142" t="s">
        <v>4660</v>
      </c>
      <c r="Z235" s="143" t="s">
        <v>4661</v>
      </c>
      <c r="AB235" s="120" t="s">
        <v>4662</v>
      </c>
      <c r="AC235" s="208" t="s">
        <v>3161</v>
      </c>
      <c r="AD235" s="209" t="s">
        <v>3162</v>
      </c>
      <c r="AF235" s="134"/>
      <c r="AG235" s="135" t="s">
        <v>4663</v>
      </c>
      <c r="AI235" s="134"/>
      <c r="AJ235" s="135" t="s">
        <v>4664</v>
      </c>
    </row>
    <row r="236" spans="10:36" ht="36" customHeight="1">
      <c r="J236" s="110" t="s">
        <v>4665</v>
      </c>
      <c r="K236" s="111" t="s">
        <v>4666</v>
      </c>
      <c r="P236" s="186" t="s">
        <v>334</v>
      </c>
      <c r="Q236" s="187" t="s">
        <v>4667</v>
      </c>
      <c r="R236" s="188" t="s">
        <v>4668</v>
      </c>
      <c r="T236" s="110" t="s">
        <v>2903</v>
      </c>
      <c r="U236" s="111" t="s">
        <v>4669</v>
      </c>
      <c r="W236" s="140" t="s">
        <v>4670</v>
      </c>
      <c r="X236" s="141" t="s">
        <v>4671</v>
      </c>
      <c r="Y236" s="142" t="s">
        <v>4672</v>
      </c>
      <c r="Z236" s="143" t="s">
        <v>4673</v>
      </c>
      <c r="AB236" s="120" t="s">
        <v>4674</v>
      </c>
      <c r="AC236" s="208" t="s">
        <v>4675</v>
      </c>
      <c r="AD236" s="209" t="s">
        <v>4676</v>
      </c>
      <c r="AF236" s="110" t="s">
        <v>4677</v>
      </c>
      <c r="AG236" s="111" t="s">
        <v>4678</v>
      </c>
      <c r="AI236" s="110" t="s">
        <v>4679</v>
      </c>
      <c r="AJ236" s="111" t="s">
        <v>4680</v>
      </c>
    </row>
    <row r="237" spans="10:36" ht="36" customHeight="1">
      <c r="J237" s="134"/>
      <c r="K237" s="135" t="s">
        <v>4681</v>
      </c>
      <c r="P237" s="186" t="s">
        <v>334</v>
      </c>
      <c r="Q237" s="187" t="s">
        <v>4682</v>
      </c>
      <c r="R237" s="188" t="s">
        <v>4683</v>
      </c>
      <c r="T237" s="134"/>
      <c r="U237" s="135" t="s">
        <v>4684</v>
      </c>
      <c r="W237" s="140" t="s">
        <v>4685</v>
      </c>
      <c r="X237" s="141" t="s">
        <v>4686</v>
      </c>
      <c r="Y237" s="142" t="s">
        <v>4687</v>
      </c>
      <c r="Z237" s="143" t="s">
        <v>4688</v>
      </c>
      <c r="AB237" s="120" t="s">
        <v>4689</v>
      </c>
      <c r="AC237" s="208" t="s">
        <v>4690</v>
      </c>
      <c r="AD237" s="209" t="s">
        <v>4691</v>
      </c>
      <c r="AF237" s="134"/>
      <c r="AG237" s="135" t="s">
        <v>4692</v>
      </c>
      <c r="AI237" s="134"/>
      <c r="AJ237" s="135" t="s">
        <v>4693</v>
      </c>
    </row>
    <row r="238" spans="10:36" ht="36" customHeight="1">
      <c r="J238" s="110" t="s">
        <v>1905</v>
      </c>
      <c r="K238" s="111" t="s">
        <v>4694</v>
      </c>
      <c r="P238" s="186" t="s">
        <v>334</v>
      </c>
      <c r="Q238" s="187" t="s">
        <v>4695</v>
      </c>
      <c r="R238" s="188" t="s">
        <v>4696</v>
      </c>
      <c r="T238" s="110" t="s">
        <v>2936</v>
      </c>
      <c r="U238" s="111" t="s">
        <v>4697</v>
      </c>
      <c r="W238" s="140" t="s">
        <v>4698</v>
      </c>
      <c r="X238" s="141" t="s">
        <v>4699</v>
      </c>
      <c r="Y238" s="142" t="s">
        <v>4700</v>
      </c>
      <c r="Z238" s="143" t="s">
        <v>4701</v>
      </c>
      <c r="AB238" s="120" t="s">
        <v>4702</v>
      </c>
      <c r="AC238" s="208" t="s">
        <v>4703</v>
      </c>
      <c r="AD238" s="209" t="s">
        <v>4704</v>
      </c>
      <c r="AF238" s="110" t="s">
        <v>4705</v>
      </c>
      <c r="AG238" s="111" t="s">
        <v>4706</v>
      </c>
      <c r="AI238" s="110" t="s">
        <v>4707</v>
      </c>
      <c r="AJ238" s="111" t="s">
        <v>4708</v>
      </c>
    </row>
    <row r="239" spans="10:36" ht="36" customHeight="1">
      <c r="J239" s="134"/>
      <c r="K239" s="135" t="s">
        <v>4709</v>
      </c>
      <c r="P239" s="186" t="s">
        <v>334</v>
      </c>
      <c r="Q239" s="187" t="s">
        <v>4710</v>
      </c>
      <c r="R239" s="188" t="s">
        <v>4711</v>
      </c>
      <c r="T239" s="134"/>
      <c r="U239" s="135" t="s">
        <v>4712</v>
      </c>
      <c r="W239" s="140" t="s">
        <v>4713</v>
      </c>
      <c r="X239" s="141" t="s">
        <v>4714</v>
      </c>
      <c r="Y239" s="142" t="s">
        <v>564</v>
      </c>
      <c r="Z239" s="143" t="s">
        <v>4715</v>
      </c>
      <c r="AB239" s="120" t="s">
        <v>4716</v>
      </c>
      <c r="AC239" s="208" t="s">
        <v>3930</v>
      </c>
      <c r="AD239" s="209" t="s">
        <v>3931</v>
      </c>
      <c r="AF239" s="134"/>
      <c r="AG239" s="135" t="s">
        <v>4717</v>
      </c>
      <c r="AI239" s="134"/>
      <c r="AJ239" s="135" t="s">
        <v>4718</v>
      </c>
    </row>
    <row r="240" spans="10:36" ht="36" customHeight="1">
      <c r="J240" s="110" t="s">
        <v>4719</v>
      </c>
      <c r="K240" s="111" t="s">
        <v>4720</v>
      </c>
      <c r="P240" s="186" t="s">
        <v>334</v>
      </c>
      <c r="Q240" s="187" t="s">
        <v>4721</v>
      </c>
      <c r="R240" s="188" t="s">
        <v>4722</v>
      </c>
      <c r="T240" s="110" t="s">
        <v>2972</v>
      </c>
      <c r="U240" s="111" t="s">
        <v>4723</v>
      </c>
      <c r="W240" s="140" t="s">
        <v>4724</v>
      </c>
      <c r="X240" s="141" t="s">
        <v>4725</v>
      </c>
      <c r="Y240" s="142" t="s">
        <v>3023</v>
      </c>
      <c r="Z240" s="143" t="s">
        <v>4726</v>
      </c>
      <c r="AB240" s="120" t="s">
        <v>4727</v>
      </c>
      <c r="AC240" s="208" t="s">
        <v>4728</v>
      </c>
      <c r="AD240" s="209" t="s">
        <v>4679</v>
      </c>
      <c r="AF240" s="110" t="s">
        <v>4729</v>
      </c>
      <c r="AG240" s="111" t="s">
        <v>4730</v>
      </c>
      <c r="AI240" s="110" t="s">
        <v>4731</v>
      </c>
      <c r="AJ240" s="111" t="s">
        <v>4732</v>
      </c>
    </row>
    <row r="241" spans="10:36" ht="36" customHeight="1">
      <c r="J241" s="134"/>
      <c r="K241" s="135" t="s">
        <v>4733</v>
      </c>
      <c r="P241" s="186" t="s">
        <v>334</v>
      </c>
      <c r="Q241" s="187" t="s">
        <v>4734</v>
      </c>
      <c r="R241" s="188" t="s">
        <v>4735</v>
      </c>
      <c r="T241" s="134"/>
      <c r="U241" s="135" t="s">
        <v>4736</v>
      </c>
      <c r="W241" s="140" t="s">
        <v>4737</v>
      </c>
      <c r="X241" s="141" t="s">
        <v>4738</v>
      </c>
      <c r="Y241" s="142" t="s">
        <v>4739</v>
      </c>
      <c r="Z241" s="143" t="s">
        <v>4740</v>
      </c>
      <c r="AB241" s="120" t="s">
        <v>4741</v>
      </c>
      <c r="AC241" s="208" t="s">
        <v>4742</v>
      </c>
      <c r="AD241" s="209" t="s">
        <v>4743</v>
      </c>
      <c r="AF241" s="134"/>
      <c r="AG241" s="135" t="s">
        <v>4744</v>
      </c>
      <c r="AI241" s="134"/>
      <c r="AJ241" s="135" t="s">
        <v>4745</v>
      </c>
    </row>
    <row r="242" spans="10:36" ht="36" customHeight="1">
      <c r="J242" s="110" t="s">
        <v>1961</v>
      </c>
      <c r="K242" s="111" t="s">
        <v>4746</v>
      </c>
      <c r="P242" s="186" t="s">
        <v>334</v>
      </c>
      <c r="Q242" s="187" t="s">
        <v>4747</v>
      </c>
      <c r="R242" s="188" t="s">
        <v>4748</v>
      </c>
      <c r="T242" s="110" t="s">
        <v>4749</v>
      </c>
      <c r="U242" s="111" t="s">
        <v>4750</v>
      </c>
      <c r="W242" s="140" t="s">
        <v>4751</v>
      </c>
      <c r="X242" s="141" t="s">
        <v>4752</v>
      </c>
      <c r="Y242" s="142" t="s">
        <v>4753</v>
      </c>
      <c r="Z242" s="143" t="s">
        <v>4754</v>
      </c>
      <c r="AB242" s="120" t="s">
        <v>4755</v>
      </c>
      <c r="AC242" s="208" t="s">
        <v>4756</v>
      </c>
      <c r="AD242" s="209" t="s">
        <v>4757</v>
      </c>
      <c r="AF242" s="110" t="s">
        <v>4758</v>
      </c>
      <c r="AG242" s="111" t="s">
        <v>4759</v>
      </c>
      <c r="AI242" s="110" t="s">
        <v>4760</v>
      </c>
      <c r="AJ242" s="111" t="s">
        <v>4761</v>
      </c>
    </row>
    <row r="243" spans="10:36" ht="36" customHeight="1">
      <c r="J243" s="134"/>
      <c r="K243" s="135" t="s">
        <v>4762</v>
      </c>
      <c r="P243" s="186" t="s">
        <v>334</v>
      </c>
      <c r="Q243" s="187" t="s">
        <v>4763</v>
      </c>
      <c r="R243" s="188" t="s">
        <v>4764</v>
      </c>
      <c r="T243" s="134"/>
      <c r="U243" s="135" t="s">
        <v>4765</v>
      </c>
      <c r="W243" s="140" t="s">
        <v>4766</v>
      </c>
      <c r="X243" s="141" t="s">
        <v>4767</v>
      </c>
      <c r="Y243" s="142" t="s">
        <v>4768</v>
      </c>
      <c r="Z243" s="143" t="s">
        <v>4769</v>
      </c>
      <c r="AB243" s="120" t="s">
        <v>4770</v>
      </c>
      <c r="AC243" s="208" t="s">
        <v>4771</v>
      </c>
      <c r="AD243" s="209" t="s">
        <v>4772</v>
      </c>
      <c r="AF243" s="134"/>
      <c r="AG243" s="135" t="s">
        <v>4773</v>
      </c>
      <c r="AI243" s="134"/>
      <c r="AJ243" s="135" t="s">
        <v>4774</v>
      </c>
    </row>
    <row r="244" spans="10:36" ht="36" customHeight="1">
      <c r="J244" s="110" t="s">
        <v>4775</v>
      </c>
      <c r="K244" s="111" t="s">
        <v>4776</v>
      </c>
      <c r="P244" s="186" t="s">
        <v>334</v>
      </c>
      <c r="Q244" s="187" t="s">
        <v>4777</v>
      </c>
      <c r="R244" s="188" t="s">
        <v>4778</v>
      </c>
      <c r="T244" s="110" t="s">
        <v>4779</v>
      </c>
      <c r="U244" s="111" t="s">
        <v>4780</v>
      </c>
      <c r="W244" s="140" t="s">
        <v>4781</v>
      </c>
      <c r="X244" s="141" t="s">
        <v>4782</v>
      </c>
      <c r="Y244" s="142" t="s">
        <v>4783</v>
      </c>
      <c r="Z244" s="143" t="s">
        <v>4784</v>
      </c>
      <c r="AB244" s="120" t="s">
        <v>4785</v>
      </c>
      <c r="AC244" s="208" t="s">
        <v>4786</v>
      </c>
      <c r="AD244" s="209" t="s">
        <v>4787</v>
      </c>
      <c r="AF244" s="110" t="s">
        <v>4788</v>
      </c>
      <c r="AG244" s="111" t="s">
        <v>4789</v>
      </c>
      <c r="AI244" s="110" t="s">
        <v>4790</v>
      </c>
      <c r="AJ244" s="111" t="s">
        <v>4791</v>
      </c>
    </row>
    <row r="245" spans="10:36" ht="36" customHeight="1">
      <c r="J245" s="134"/>
      <c r="K245" s="135" t="s">
        <v>4792</v>
      </c>
      <c r="P245" s="186" t="s">
        <v>334</v>
      </c>
      <c r="Q245" s="187" t="s">
        <v>4793</v>
      </c>
      <c r="R245" s="188" t="s">
        <v>4794</v>
      </c>
      <c r="T245" s="134"/>
      <c r="U245" s="135" t="s">
        <v>4795</v>
      </c>
      <c r="W245" s="140" t="s">
        <v>4796</v>
      </c>
      <c r="X245" s="141" t="s">
        <v>4797</v>
      </c>
      <c r="Y245" s="142" t="s">
        <v>4798</v>
      </c>
      <c r="Z245" s="143" t="s">
        <v>4799</v>
      </c>
      <c r="AB245" s="120" t="s">
        <v>4800</v>
      </c>
      <c r="AC245" s="208" t="s">
        <v>4801</v>
      </c>
      <c r="AD245" s="209" t="s">
        <v>4802</v>
      </c>
      <c r="AF245" s="134"/>
      <c r="AG245" s="135" t="s">
        <v>4803</v>
      </c>
      <c r="AI245" s="134"/>
      <c r="AJ245" s="135" t="s">
        <v>4804</v>
      </c>
    </row>
    <row r="246" spans="10:36" ht="36" customHeight="1">
      <c r="J246" s="110" t="s">
        <v>4805</v>
      </c>
      <c r="K246" s="111" t="s">
        <v>4806</v>
      </c>
      <c r="P246" s="186" t="s">
        <v>334</v>
      </c>
      <c r="Q246" s="187" t="s">
        <v>4807</v>
      </c>
      <c r="R246" s="188" t="s">
        <v>4808</v>
      </c>
      <c r="T246" s="110" t="s">
        <v>3008</v>
      </c>
      <c r="U246" s="111" t="s">
        <v>4809</v>
      </c>
      <c r="W246" s="140" t="s">
        <v>4810</v>
      </c>
      <c r="X246" s="141" t="s">
        <v>4811</v>
      </c>
      <c r="Y246" s="142" t="s">
        <v>4812</v>
      </c>
      <c r="Z246" s="143" t="s">
        <v>4813</v>
      </c>
      <c r="AB246" s="120" t="s">
        <v>4814</v>
      </c>
      <c r="AC246" s="208" t="s">
        <v>4815</v>
      </c>
      <c r="AD246" s="209" t="s">
        <v>4816</v>
      </c>
      <c r="AF246" s="110" t="s">
        <v>4817</v>
      </c>
      <c r="AG246" s="111" t="s">
        <v>4818</v>
      </c>
      <c r="AI246" s="110" t="s">
        <v>4819</v>
      </c>
      <c r="AJ246" s="111" t="s">
        <v>4820</v>
      </c>
    </row>
    <row r="247" spans="10:36" ht="36" customHeight="1">
      <c r="J247" s="134"/>
      <c r="K247" s="135" t="s">
        <v>4821</v>
      </c>
      <c r="P247" s="186" t="s">
        <v>334</v>
      </c>
      <c r="Q247" s="187" t="s">
        <v>4822</v>
      </c>
      <c r="R247" s="188" t="s">
        <v>4823</v>
      </c>
      <c r="T247" s="134"/>
      <c r="U247" s="135" t="s">
        <v>4824</v>
      </c>
      <c r="W247" s="140" t="s">
        <v>4825</v>
      </c>
      <c r="X247" s="141" t="s">
        <v>4826</v>
      </c>
      <c r="Y247" s="142" t="s">
        <v>4827</v>
      </c>
      <c r="Z247" s="143" t="s">
        <v>4828</v>
      </c>
      <c r="AB247" s="120" t="s">
        <v>4829</v>
      </c>
      <c r="AC247" s="208" t="s">
        <v>4830</v>
      </c>
      <c r="AD247" s="209" t="s">
        <v>4831</v>
      </c>
      <c r="AF247" s="134"/>
      <c r="AG247" s="135" t="s">
        <v>4832</v>
      </c>
      <c r="AI247" s="134"/>
      <c r="AJ247" s="135" t="s">
        <v>4833</v>
      </c>
    </row>
    <row r="248" spans="10:36" ht="36" customHeight="1">
      <c r="J248" s="110" t="s">
        <v>4834</v>
      </c>
      <c r="K248" s="111" t="s">
        <v>4835</v>
      </c>
      <c r="P248" s="186" t="s">
        <v>334</v>
      </c>
      <c r="Q248" s="187" t="s">
        <v>4836</v>
      </c>
      <c r="R248" s="188" t="s">
        <v>4837</v>
      </c>
      <c r="T248" s="110" t="s">
        <v>3042</v>
      </c>
      <c r="U248" s="111" t="s">
        <v>4838</v>
      </c>
      <c r="W248" s="140" t="s">
        <v>4839</v>
      </c>
      <c r="X248" s="141" t="s">
        <v>4840</v>
      </c>
      <c r="Y248" s="142" t="s">
        <v>4841</v>
      </c>
      <c r="Z248" s="143" t="s">
        <v>4842</v>
      </c>
      <c r="AB248" s="120" t="s">
        <v>4843</v>
      </c>
      <c r="AC248" s="208" t="s">
        <v>4844</v>
      </c>
      <c r="AD248" s="209" t="s">
        <v>4845</v>
      </c>
      <c r="AF248" s="110" t="s">
        <v>4846</v>
      </c>
      <c r="AG248" s="111" t="s">
        <v>4847</v>
      </c>
      <c r="AI248" s="110" t="s">
        <v>4848</v>
      </c>
      <c r="AJ248" s="111" t="s">
        <v>4849</v>
      </c>
    </row>
    <row r="249" spans="10:36" ht="36" customHeight="1">
      <c r="J249" s="134"/>
      <c r="K249" s="135" t="s">
        <v>4850</v>
      </c>
      <c r="P249" s="186" t="s">
        <v>334</v>
      </c>
      <c r="Q249" s="187" t="s">
        <v>4851</v>
      </c>
      <c r="R249" s="188" t="s">
        <v>4852</v>
      </c>
      <c r="T249" s="134"/>
      <c r="U249" s="135" t="s">
        <v>4853</v>
      </c>
      <c r="W249" s="140" t="s">
        <v>4854</v>
      </c>
      <c r="X249" s="141" t="s">
        <v>4855</v>
      </c>
      <c r="Y249" s="142" t="s">
        <v>4856</v>
      </c>
      <c r="Z249" s="143" t="s">
        <v>4857</v>
      </c>
      <c r="AB249" s="120" t="s">
        <v>4858</v>
      </c>
      <c r="AC249" s="208" t="s">
        <v>2625</v>
      </c>
      <c r="AD249" s="209" t="s">
        <v>2626</v>
      </c>
      <c r="AF249" s="134"/>
      <c r="AG249" s="135" t="s">
        <v>4859</v>
      </c>
      <c r="AI249" s="134"/>
      <c r="AJ249" s="135" t="s">
        <v>4860</v>
      </c>
    </row>
    <row r="250" spans="10:36" ht="36" customHeight="1">
      <c r="J250" s="112" t="s">
        <v>4861</v>
      </c>
      <c r="K250" s="113" t="s">
        <v>4862</v>
      </c>
      <c r="P250" s="186" t="s">
        <v>334</v>
      </c>
      <c r="Q250" s="187" t="s">
        <v>4863</v>
      </c>
      <c r="R250" s="188" t="s">
        <v>4864</v>
      </c>
      <c r="T250" s="110" t="s">
        <v>3079</v>
      </c>
      <c r="U250" s="111" t="s">
        <v>4865</v>
      </c>
      <c r="W250" s="140" t="s">
        <v>4866</v>
      </c>
      <c r="X250" s="141" t="s">
        <v>4867</v>
      </c>
      <c r="Y250" s="142" t="s">
        <v>4868</v>
      </c>
      <c r="Z250" s="143" t="s">
        <v>4869</v>
      </c>
      <c r="AB250" s="120" t="s">
        <v>4870</v>
      </c>
      <c r="AC250" s="208" t="s">
        <v>3053</v>
      </c>
      <c r="AD250" s="209" t="s">
        <v>3054</v>
      </c>
      <c r="AF250" s="110" t="s">
        <v>4871</v>
      </c>
      <c r="AG250" s="111" t="s">
        <v>4872</v>
      </c>
      <c r="AI250" s="110" t="s">
        <v>4873</v>
      </c>
      <c r="AJ250" s="111" t="s">
        <v>4874</v>
      </c>
    </row>
    <row r="251" spans="10:36" ht="36" customHeight="1">
      <c r="J251" s="112"/>
      <c r="K251" s="137" t="s">
        <v>4875</v>
      </c>
      <c r="P251" s="186" t="s">
        <v>334</v>
      </c>
      <c r="Q251" s="187" t="s">
        <v>4876</v>
      </c>
      <c r="R251" s="188" t="s">
        <v>4877</v>
      </c>
      <c r="T251" s="134"/>
      <c r="U251" s="135" t="s">
        <v>4878</v>
      </c>
      <c r="W251" s="140" t="s">
        <v>4879</v>
      </c>
      <c r="X251" s="141" t="s">
        <v>4880</v>
      </c>
      <c r="Y251" s="142" t="s">
        <v>4881</v>
      </c>
      <c r="Z251" s="143" t="s">
        <v>4882</v>
      </c>
      <c r="AB251" s="120" t="s">
        <v>4883</v>
      </c>
      <c r="AC251" s="208" t="s">
        <v>4884</v>
      </c>
      <c r="AD251" s="209" t="s">
        <v>4885</v>
      </c>
      <c r="AF251" s="134"/>
      <c r="AG251" s="135" t="s">
        <v>4886</v>
      </c>
      <c r="AI251" s="134"/>
      <c r="AJ251" s="135" t="s">
        <v>4887</v>
      </c>
    </row>
    <row r="252" spans="10:36" ht="36" customHeight="1">
      <c r="J252" s="110" t="s">
        <v>4888</v>
      </c>
      <c r="K252" s="111" t="s">
        <v>4889</v>
      </c>
      <c r="P252" s="186" t="s">
        <v>334</v>
      </c>
      <c r="Q252" s="187" t="s">
        <v>4890</v>
      </c>
      <c r="R252" s="188" t="s">
        <v>4891</v>
      </c>
      <c r="T252" s="110" t="s">
        <v>3114</v>
      </c>
      <c r="U252" s="111" t="s">
        <v>4892</v>
      </c>
      <c r="W252" s="140" t="s">
        <v>4893</v>
      </c>
      <c r="X252" s="141" t="s">
        <v>4894</v>
      </c>
      <c r="Y252" s="142" t="s">
        <v>4895</v>
      </c>
      <c r="Z252" s="143" t="s">
        <v>4896</v>
      </c>
      <c r="AB252" s="120" t="s">
        <v>4897</v>
      </c>
      <c r="AC252" s="208" t="s">
        <v>4898</v>
      </c>
      <c r="AD252" s="209" t="s">
        <v>4899</v>
      </c>
      <c r="AF252" s="110" t="s">
        <v>4900</v>
      </c>
      <c r="AG252" s="111" t="s">
        <v>4901</v>
      </c>
      <c r="AI252" s="110" t="s">
        <v>4902</v>
      </c>
      <c r="AJ252" s="111" t="s">
        <v>4903</v>
      </c>
    </row>
    <row r="253" spans="10:36" ht="36" customHeight="1">
      <c r="J253" s="134"/>
      <c r="K253" s="135" t="s">
        <v>4904</v>
      </c>
      <c r="P253" s="186" t="s">
        <v>334</v>
      </c>
      <c r="Q253" s="187" t="s">
        <v>4905</v>
      </c>
      <c r="R253" s="188" t="s">
        <v>4906</v>
      </c>
      <c r="T253" s="134"/>
      <c r="U253" s="135" t="s">
        <v>4907</v>
      </c>
      <c r="W253" s="140" t="s">
        <v>4908</v>
      </c>
      <c r="X253" s="141" t="s">
        <v>4909</v>
      </c>
      <c r="Y253" s="142" t="s">
        <v>4910</v>
      </c>
      <c r="Z253" s="143" t="s">
        <v>4911</v>
      </c>
      <c r="AB253" s="120" t="s">
        <v>4912</v>
      </c>
      <c r="AC253" s="208" t="s">
        <v>4913</v>
      </c>
      <c r="AD253" s="209" t="s">
        <v>4914</v>
      </c>
      <c r="AF253" s="134"/>
      <c r="AG253" s="135" t="s">
        <v>4915</v>
      </c>
      <c r="AI253" s="134"/>
      <c r="AJ253" s="135" t="s">
        <v>4916</v>
      </c>
    </row>
    <row r="254" spans="10:36" ht="36" customHeight="1">
      <c r="J254" s="112" t="s">
        <v>2093</v>
      </c>
      <c r="K254" s="113" t="s">
        <v>4917</v>
      </c>
      <c r="P254" s="186" t="s">
        <v>334</v>
      </c>
      <c r="Q254" s="187" t="s">
        <v>4918</v>
      </c>
      <c r="R254" s="188" t="s">
        <v>4919</v>
      </c>
      <c r="T254" s="110" t="s">
        <v>3150</v>
      </c>
      <c r="U254" s="111" t="s">
        <v>4920</v>
      </c>
      <c r="W254" s="140" t="s">
        <v>4921</v>
      </c>
      <c r="X254" s="141" t="s">
        <v>4922</v>
      </c>
      <c r="Y254" s="142" t="s">
        <v>4923</v>
      </c>
      <c r="Z254" s="143" t="s">
        <v>4924</v>
      </c>
      <c r="AB254" s="120" t="s">
        <v>4925</v>
      </c>
      <c r="AC254" s="208" t="s">
        <v>4926</v>
      </c>
      <c r="AD254" s="209" t="s">
        <v>4927</v>
      </c>
      <c r="AF254" s="110" t="s">
        <v>4928</v>
      </c>
      <c r="AG254" s="111" t="s">
        <v>4929</v>
      </c>
      <c r="AI254" s="110" t="s">
        <v>4930</v>
      </c>
      <c r="AJ254" s="111" t="s">
        <v>4931</v>
      </c>
    </row>
    <row r="255" spans="10:36" ht="36" customHeight="1">
      <c r="J255" s="112"/>
      <c r="K255" s="137" t="s">
        <v>4932</v>
      </c>
      <c r="P255" s="186" t="s">
        <v>334</v>
      </c>
      <c r="Q255" s="187" t="s">
        <v>4933</v>
      </c>
      <c r="R255" s="188" t="s">
        <v>4934</v>
      </c>
      <c r="T255" s="134"/>
      <c r="U255" s="135" t="s">
        <v>4935</v>
      </c>
      <c r="W255" s="220" t="s">
        <v>4936</v>
      </c>
      <c r="X255" s="221" t="s">
        <v>4936</v>
      </c>
      <c r="Y255" s="222" t="s">
        <v>4937</v>
      </c>
      <c r="Z255" s="223"/>
      <c r="AB255" s="120" t="s">
        <v>4938</v>
      </c>
      <c r="AC255" s="208" t="s">
        <v>4939</v>
      </c>
      <c r="AD255" s="209" t="s">
        <v>4940</v>
      </c>
      <c r="AF255" s="134"/>
      <c r="AG255" s="135" t="s">
        <v>4941</v>
      </c>
      <c r="AI255" s="134"/>
      <c r="AJ255" s="135" t="s">
        <v>4942</v>
      </c>
    </row>
    <row r="256" spans="10:36" ht="36" customHeight="1">
      <c r="J256" s="110" t="s">
        <v>4943</v>
      </c>
      <c r="K256" s="111" t="s">
        <v>4944</v>
      </c>
      <c r="P256" s="186" t="s">
        <v>334</v>
      </c>
      <c r="Q256" s="187" t="s">
        <v>4945</v>
      </c>
      <c r="R256" s="188" t="s">
        <v>4946</v>
      </c>
      <c r="T256" s="110" t="s">
        <v>3187</v>
      </c>
      <c r="U256" s="111" t="s">
        <v>4947</v>
      </c>
      <c r="AB256" s="120" t="s">
        <v>4948</v>
      </c>
      <c r="AC256" s="208" t="s">
        <v>4949</v>
      </c>
      <c r="AD256" s="209" t="s">
        <v>4950</v>
      </c>
      <c r="AF256" s="110" t="s">
        <v>4951</v>
      </c>
      <c r="AG256" s="111" t="s">
        <v>4952</v>
      </c>
      <c r="AI256" s="110" t="s">
        <v>4953</v>
      </c>
      <c r="AJ256" s="111" t="s">
        <v>4954</v>
      </c>
    </row>
    <row r="257" spans="10:36" ht="36" customHeight="1">
      <c r="J257" s="134"/>
      <c r="K257" s="135" t="s">
        <v>4955</v>
      </c>
      <c r="P257" s="186" t="s">
        <v>334</v>
      </c>
      <c r="Q257" s="187" t="s">
        <v>4956</v>
      </c>
      <c r="R257" s="188" t="s">
        <v>4957</v>
      </c>
      <c r="T257" s="134"/>
      <c r="U257" s="135" t="s">
        <v>4958</v>
      </c>
      <c r="AB257" s="120" t="s">
        <v>4959</v>
      </c>
      <c r="AC257" s="208" t="s">
        <v>4960</v>
      </c>
      <c r="AD257" s="209" t="s">
        <v>4961</v>
      </c>
      <c r="AF257" s="134"/>
      <c r="AG257" s="135" t="s">
        <v>4962</v>
      </c>
      <c r="AI257" s="134"/>
      <c r="AJ257" s="135" t="s">
        <v>4963</v>
      </c>
    </row>
    <row r="258" spans="10:36" ht="36" customHeight="1">
      <c r="J258" s="110" t="s">
        <v>4964</v>
      </c>
      <c r="K258" s="111" t="s">
        <v>4965</v>
      </c>
      <c r="P258" s="186" t="s">
        <v>334</v>
      </c>
      <c r="Q258" s="187" t="s">
        <v>4966</v>
      </c>
      <c r="R258" s="188" t="s">
        <v>4967</v>
      </c>
      <c r="T258" s="110" t="s">
        <v>3220</v>
      </c>
      <c r="U258" s="111" t="s">
        <v>4968</v>
      </c>
      <c r="AB258" s="120" t="s">
        <v>4969</v>
      </c>
      <c r="AC258" s="208" t="s">
        <v>4970</v>
      </c>
      <c r="AD258" s="209" t="s">
        <v>2615</v>
      </c>
      <c r="AF258" s="110" t="s">
        <v>4971</v>
      </c>
      <c r="AG258" s="111" t="s">
        <v>4972</v>
      </c>
      <c r="AI258" s="110" t="s">
        <v>4189</v>
      </c>
      <c r="AJ258" s="111" t="s">
        <v>4973</v>
      </c>
    </row>
    <row r="259" spans="10:36" ht="36" customHeight="1">
      <c r="J259" s="134"/>
      <c r="K259" s="135" t="s">
        <v>4974</v>
      </c>
      <c r="P259" s="186" t="s">
        <v>334</v>
      </c>
      <c r="Q259" s="187" t="s">
        <v>4975</v>
      </c>
      <c r="R259" s="188" t="s">
        <v>4976</v>
      </c>
      <c r="T259" s="134"/>
      <c r="U259" s="135" t="s">
        <v>4977</v>
      </c>
      <c r="AB259" s="120" t="s">
        <v>2114</v>
      </c>
      <c r="AC259" s="208" t="s">
        <v>4978</v>
      </c>
      <c r="AD259" s="209" t="s">
        <v>4979</v>
      </c>
      <c r="AF259" s="134"/>
      <c r="AG259" s="135" t="s">
        <v>4980</v>
      </c>
      <c r="AI259" s="134"/>
      <c r="AJ259" s="135" t="s">
        <v>4981</v>
      </c>
    </row>
    <row r="260" spans="10:36" ht="36" customHeight="1">
      <c r="J260" s="110" t="s">
        <v>4982</v>
      </c>
      <c r="K260" s="111" t="s">
        <v>4983</v>
      </c>
      <c r="P260" s="186" t="s">
        <v>334</v>
      </c>
      <c r="Q260" s="187" t="s">
        <v>4984</v>
      </c>
      <c r="R260" s="188" t="s">
        <v>4985</v>
      </c>
      <c r="T260" s="110" t="s">
        <v>3256</v>
      </c>
      <c r="U260" s="111" t="s">
        <v>4986</v>
      </c>
      <c r="AB260" s="120" t="s">
        <v>4987</v>
      </c>
      <c r="AC260" s="208" t="s">
        <v>4988</v>
      </c>
      <c r="AD260" s="209" t="s">
        <v>4989</v>
      </c>
      <c r="AF260" s="110" t="s">
        <v>4990</v>
      </c>
      <c r="AG260" s="111" t="s">
        <v>4991</v>
      </c>
      <c r="AI260" s="110" t="s">
        <v>4992</v>
      </c>
      <c r="AJ260" s="111" t="s">
        <v>4993</v>
      </c>
    </row>
    <row r="261" spans="10:36" ht="36" customHeight="1">
      <c r="J261" s="134"/>
      <c r="K261" s="135" t="s">
        <v>4994</v>
      </c>
      <c r="P261" s="186" t="s">
        <v>334</v>
      </c>
      <c r="Q261" s="187" t="s">
        <v>4995</v>
      </c>
      <c r="R261" s="188" t="s">
        <v>4996</v>
      </c>
      <c r="T261" s="134"/>
      <c r="U261" s="135" t="s">
        <v>4997</v>
      </c>
      <c r="AB261" s="120" t="s">
        <v>4987</v>
      </c>
      <c r="AC261" s="208" t="s">
        <v>4998</v>
      </c>
      <c r="AD261" s="209" t="s">
        <v>4999</v>
      </c>
      <c r="AF261" s="134"/>
      <c r="AG261" s="135" t="s">
        <v>5000</v>
      </c>
      <c r="AI261" s="134"/>
      <c r="AJ261" s="135" t="s">
        <v>5001</v>
      </c>
    </row>
    <row r="262" spans="10:36" ht="36" customHeight="1">
      <c r="J262" s="110" t="s">
        <v>5002</v>
      </c>
      <c r="K262" s="111" t="s">
        <v>5003</v>
      </c>
      <c r="P262" s="186" t="s">
        <v>334</v>
      </c>
      <c r="Q262" s="187" t="s">
        <v>5004</v>
      </c>
      <c r="R262" s="188" t="s">
        <v>5005</v>
      </c>
      <c r="T262" s="110" t="s">
        <v>5006</v>
      </c>
      <c r="U262" s="111" t="s">
        <v>5007</v>
      </c>
      <c r="AB262" s="120" t="s">
        <v>4987</v>
      </c>
      <c r="AC262" s="208" t="s">
        <v>5008</v>
      </c>
      <c r="AD262" s="209" t="s">
        <v>5009</v>
      </c>
      <c r="AF262" s="110" t="s">
        <v>5010</v>
      </c>
      <c r="AG262" s="111" t="s">
        <v>5011</v>
      </c>
      <c r="AI262" s="110" t="s">
        <v>5012</v>
      </c>
      <c r="AJ262" s="111" t="s">
        <v>5013</v>
      </c>
    </row>
    <row r="263" spans="10:36" ht="36" customHeight="1">
      <c r="J263" s="134"/>
      <c r="K263" s="135" t="s">
        <v>5014</v>
      </c>
      <c r="P263" s="186" t="s">
        <v>334</v>
      </c>
      <c r="Q263" s="187" t="s">
        <v>5015</v>
      </c>
      <c r="R263" s="188" t="s">
        <v>5016</v>
      </c>
      <c r="T263" s="134"/>
      <c r="U263" s="135" t="s">
        <v>5017</v>
      </c>
      <c r="AB263" s="120" t="s">
        <v>5018</v>
      </c>
      <c r="AC263" s="208" t="s">
        <v>5019</v>
      </c>
      <c r="AD263" s="209" t="s">
        <v>5020</v>
      </c>
      <c r="AF263" s="134"/>
      <c r="AG263" s="135" t="s">
        <v>5021</v>
      </c>
      <c r="AI263" s="134"/>
      <c r="AJ263" s="135" t="s">
        <v>5022</v>
      </c>
    </row>
    <row r="264" spans="10:36" ht="36" customHeight="1">
      <c r="J264" s="110" t="s">
        <v>5023</v>
      </c>
      <c r="K264" s="111" t="s">
        <v>5024</v>
      </c>
      <c r="P264" s="186" t="s">
        <v>334</v>
      </c>
      <c r="Q264" s="187" t="s">
        <v>5025</v>
      </c>
      <c r="R264" s="188" t="s">
        <v>5026</v>
      </c>
      <c r="T264" s="110" t="s">
        <v>5027</v>
      </c>
      <c r="U264" s="111" t="s">
        <v>319</v>
      </c>
      <c r="AB264" s="120" t="s">
        <v>5028</v>
      </c>
      <c r="AC264" s="208" t="s">
        <v>5029</v>
      </c>
      <c r="AD264" s="209" t="s">
        <v>5030</v>
      </c>
      <c r="AF264" s="110" t="s">
        <v>5031</v>
      </c>
      <c r="AG264" s="111" t="s">
        <v>5032</v>
      </c>
      <c r="AI264" s="110" t="s">
        <v>5033</v>
      </c>
      <c r="AJ264" s="111" t="s">
        <v>5034</v>
      </c>
    </row>
    <row r="265" spans="10:36" ht="36" customHeight="1">
      <c r="J265" s="134"/>
      <c r="K265" s="135" t="s">
        <v>5035</v>
      </c>
      <c r="P265" s="186" t="s">
        <v>334</v>
      </c>
      <c r="Q265" s="187" t="s">
        <v>5036</v>
      </c>
      <c r="R265" s="188" t="s">
        <v>5037</v>
      </c>
      <c r="T265" s="134"/>
      <c r="U265" s="135" t="s">
        <v>5038</v>
      </c>
      <c r="AB265" s="120" t="s">
        <v>5039</v>
      </c>
      <c r="AC265" s="208" t="s">
        <v>5040</v>
      </c>
      <c r="AD265" s="209" t="s">
        <v>5041</v>
      </c>
      <c r="AF265" s="134"/>
      <c r="AG265" s="135" t="s">
        <v>5042</v>
      </c>
      <c r="AI265" s="134"/>
      <c r="AJ265" s="135" t="s">
        <v>5043</v>
      </c>
    </row>
    <row r="266" spans="10:36" ht="36" customHeight="1">
      <c r="J266" s="110" t="s">
        <v>5044</v>
      </c>
      <c r="K266" s="111" t="s">
        <v>5045</v>
      </c>
      <c r="P266" s="186" t="s">
        <v>334</v>
      </c>
      <c r="Q266" s="187" t="s">
        <v>5046</v>
      </c>
      <c r="R266" s="188" t="s">
        <v>5047</v>
      </c>
      <c r="T266" s="110" t="s">
        <v>5048</v>
      </c>
      <c r="U266" s="111" t="s">
        <v>5049</v>
      </c>
      <c r="AB266" s="120" t="s">
        <v>5050</v>
      </c>
      <c r="AC266" s="208" t="s">
        <v>5051</v>
      </c>
      <c r="AD266" s="209" t="s">
        <v>5052</v>
      </c>
      <c r="AF266" s="110" t="s">
        <v>5053</v>
      </c>
      <c r="AG266" s="111" t="s">
        <v>5054</v>
      </c>
      <c r="AI266" s="110" t="s">
        <v>5055</v>
      </c>
      <c r="AJ266" s="111" t="s">
        <v>5056</v>
      </c>
    </row>
    <row r="267" spans="10:36" ht="36" customHeight="1">
      <c r="J267" s="134"/>
      <c r="K267" s="135" t="s">
        <v>5057</v>
      </c>
      <c r="P267" s="186" t="s">
        <v>334</v>
      </c>
      <c r="Q267" s="187" t="s">
        <v>5058</v>
      </c>
      <c r="R267" s="188" t="s">
        <v>5059</v>
      </c>
      <c r="T267" s="134"/>
      <c r="U267" s="135" t="s">
        <v>5060</v>
      </c>
      <c r="AB267" s="120" t="s">
        <v>5061</v>
      </c>
      <c r="AC267" s="208" t="s">
        <v>3376</v>
      </c>
      <c r="AD267" s="209" t="s">
        <v>3377</v>
      </c>
      <c r="AF267" s="134"/>
      <c r="AG267" s="135" t="s">
        <v>5062</v>
      </c>
      <c r="AI267" s="134"/>
      <c r="AJ267" s="135" t="s">
        <v>5063</v>
      </c>
    </row>
    <row r="268" spans="10:36" ht="36" customHeight="1">
      <c r="J268" s="110" t="s">
        <v>12</v>
      </c>
      <c r="K268" s="111" t="s">
        <v>5064</v>
      </c>
      <c r="P268" s="186" t="s">
        <v>334</v>
      </c>
      <c r="Q268" s="187" t="s">
        <v>5065</v>
      </c>
      <c r="R268" s="188" t="s">
        <v>5066</v>
      </c>
      <c r="T268" s="110" t="s">
        <v>5067</v>
      </c>
      <c r="U268" s="111" t="s">
        <v>5068</v>
      </c>
      <c r="AB268" s="120" t="s">
        <v>5069</v>
      </c>
      <c r="AC268" s="208" t="s">
        <v>4192</v>
      </c>
      <c r="AD268" s="209" t="s">
        <v>4193</v>
      </c>
      <c r="AF268" s="110" t="s">
        <v>5070</v>
      </c>
      <c r="AG268" s="111" t="s">
        <v>5071</v>
      </c>
      <c r="AI268" s="110" t="s">
        <v>5072</v>
      </c>
      <c r="AJ268" s="111" t="s">
        <v>5073</v>
      </c>
    </row>
    <row r="269" spans="10:36" ht="36" customHeight="1">
      <c r="J269" s="134"/>
      <c r="K269" s="135" t="s">
        <v>5074</v>
      </c>
      <c r="P269" s="186" t="s">
        <v>334</v>
      </c>
      <c r="Q269" s="187" t="s">
        <v>5075</v>
      </c>
      <c r="R269" s="188" t="s">
        <v>5076</v>
      </c>
      <c r="T269" s="134"/>
      <c r="U269" s="135" t="s">
        <v>5077</v>
      </c>
      <c r="AB269" s="120" t="s">
        <v>5078</v>
      </c>
      <c r="AC269" s="208" t="s">
        <v>5079</v>
      </c>
      <c r="AD269" s="209" t="s">
        <v>5080</v>
      </c>
      <c r="AF269" s="134"/>
      <c r="AG269" s="135" t="s">
        <v>5081</v>
      </c>
      <c r="AI269" s="134"/>
      <c r="AJ269" s="135" t="s">
        <v>5082</v>
      </c>
    </row>
    <row r="270" spans="10:36" ht="36" customHeight="1">
      <c r="J270" s="110" t="s">
        <v>5083</v>
      </c>
      <c r="K270" s="111" t="s">
        <v>5084</v>
      </c>
      <c r="P270" s="186" t="s">
        <v>334</v>
      </c>
      <c r="Q270" s="187" t="s">
        <v>5085</v>
      </c>
      <c r="R270" s="188" t="s">
        <v>5086</v>
      </c>
      <c r="T270" s="110" t="s">
        <v>5087</v>
      </c>
      <c r="U270" s="111" t="s">
        <v>5088</v>
      </c>
      <c r="AB270" s="120" t="s">
        <v>5089</v>
      </c>
      <c r="AC270" s="208" t="s">
        <v>5090</v>
      </c>
      <c r="AD270" s="209" t="s">
        <v>5091</v>
      </c>
      <c r="AF270" s="110" t="s">
        <v>5092</v>
      </c>
      <c r="AG270" s="111" t="s">
        <v>5093</v>
      </c>
      <c r="AI270" s="110" t="s">
        <v>5094</v>
      </c>
      <c r="AJ270" s="111" t="s">
        <v>5095</v>
      </c>
    </row>
    <row r="271" spans="10:36" ht="36" customHeight="1">
      <c r="J271" s="134"/>
      <c r="K271" s="135" t="s">
        <v>5096</v>
      </c>
      <c r="P271" s="186" t="s">
        <v>334</v>
      </c>
      <c r="Q271" s="187" t="s">
        <v>5097</v>
      </c>
      <c r="R271" s="188" t="s">
        <v>5098</v>
      </c>
      <c r="T271" s="134"/>
      <c r="U271" s="135" t="s">
        <v>5099</v>
      </c>
      <c r="AB271" s="120" t="s">
        <v>5100</v>
      </c>
      <c r="AC271" s="208" t="s">
        <v>5101</v>
      </c>
      <c r="AD271" s="209" t="s">
        <v>5102</v>
      </c>
      <c r="AF271" s="134"/>
      <c r="AG271" s="135" t="s">
        <v>5103</v>
      </c>
      <c r="AI271" s="134"/>
      <c r="AJ271" s="135" t="s">
        <v>5104</v>
      </c>
    </row>
    <row r="272" spans="10:36" ht="36" customHeight="1">
      <c r="J272" s="110" t="s">
        <v>2639</v>
      </c>
      <c r="K272" s="111" t="s">
        <v>5105</v>
      </c>
      <c r="P272" s="186" t="s">
        <v>334</v>
      </c>
      <c r="Q272" s="187" t="s">
        <v>5106</v>
      </c>
      <c r="R272" s="188" t="s">
        <v>5107</v>
      </c>
      <c r="T272" s="110" t="s">
        <v>5108</v>
      </c>
      <c r="U272" s="111" t="s">
        <v>5109</v>
      </c>
      <c r="AB272" s="120" t="s">
        <v>5110</v>
      </c>
      <c r="AC272" s="208" t="s">
        <v>5111</v>
      </c>
      <c r="AD272" s="209" t="s">
        <v>5112</v>
      </c>
      <c r="AF272" s="110" t="s">
        <v>5113</v>
      </c>
      <c r="AG272" s="111" t="s">
        <v>5114</v>
      </c>
      <c r="AI272" s="110" t="s">
        <v>5115</v>
      </c>
      <c r="AJ272" s="111" t="s">
        <v>5116</v>
      </c>
    </row>
    <row r="273" spans="10:36" ht="36" customHeight="1">
      <c r="J273" s="134"/>
      <c r="K273" s="135" t="s">
        <v>5117</v>
      </c>
      <c r="P273" s="186" t="s">
        <v>334</v>
      </c>
      <c r="Q273" s="187" t="s">
        <v>5118</v>
      </c>
      <c r="R273" s="188" t="s">
        <v>5119</v>
      </c>
      <c r="T273" s="134"/>
      <c r="U273" s="135" t="s">
        <v>5120</v>
      </c>
      <c r="AB273" s="120" t="s">
        <v>5121</v>
      </c>
      <c r="AC273" s="208" t="s">
        <v>5122</v>
      </c>
      <c r="AD273" s="209" t="s">
        <v>5123</v>
      </c>
      <c r="AF273" s="134"/>
      <c r="AG273" s="135" t="s">
        <v>5124</v>
      </c>
      <c r="AI273" s="134"/>
      <c r="AJ273" s="135" t="s">
        <v>5125</v>
      </c>
    </row>
    <row r="274" spans="10:36" ht="36" customHeight="1">
      <c r="J274" s="110" t="s">
        <v>2587</v>
      </c>
      <c r="K274" s="111" t="s">
        <v>5126</v>
      </c>
      <c r="P274" s="186" t="s">
        <v>334</v>
      </c>
      <c r="Q274" s="187" t="s">
        <v>5127</v>
      </c>
      <c r="R274" s="188" t="s">
        <v>5128</v>
      </c>
      <c r="T274" s="110" t="s">
        <v>342</v>
      </c>
      <c r="U274" s="111" t="s">
        <v>5129</v>
      </c>
      <c r="AB274" s="120" t="s">
        <v>5130</v>
      </c>
      <c r="AC274" s="208" t="s">
        <v>5131</v>
      </c>
      <c r="AD274" s="209" t="s">
        <v>5132</v>
      </c>
      <c r="AF274" s="110" t="s">
        <v>5133</v>
      </c>
      <c r="AG274" s="111" t="s">
        <v>5134</v>
      </c>
      <c r="AI274" s="110" t="s">
        <v>5135</v>
      </c>
      <c r="AJ274" s="111" t="s">
        <v>5136</v>
      </c>
    </row>
    <row r="275" spans="10:36" ht="36" customHeight="1">
      <c r="J275" s="134"/>
      <c r="K275" s="135" t="s">
        <v>5137</v>
      </c>
      <c r="P275" s="186" t="s">
        <v>334</v>
      </c>
      <c r="Q275" s="187" t="s">
        <v>5138</v>
      </c>
      <c r="R275" s="188" t="s">
        <v>5139</v>
      </c>
      <c r="T275" s="134"/>
      <c r="U275" s="135" t="s">
        <v>5140</v>
      </c>
      <c r="AB275" s="120" t="s">
        <v>5141</v>
      </c>
      <c r="AC275" s="208" t="s">
        <v>5142</v>
      </c>
      <c r="AD275" s="209" t="s">
        <v>5143</v>
      </c>
      <c r="AF275" s="134"/>
      <c r="AG275" s="135" t="s">
        <v>5144</v>
      </c>
      <c r="AI275" s="134"/>
      <c r="AJ275" s="135" t="s">
        <v>5145</v>
      </c>
    </row>
    <row r="276" spans="10:36" ht="36" customHeight="1">
      <c r="J276" s="110" t="s">
        <v>5146</v>
      </c>
      <c r="K276" s="111" t="s">
        <v>5147</v>
      </c>
      <c r="P276" s="186" t="s">
        <v>334</v>
      </c>
      <c r="Q276" s="187" t="s">
        <v>5148</v>
      </c>
      <c r="R276" s="188" t="s">
        <v>5149</v>
      </c>
      <c r="T276" s="110" t="s">
        <v>5150</v>
      </c>
      <c r="U276" s="111" t="s">
        <v>5151</v>
      </c>
      <c r="AB276" s="120" t="s">
        <v>5152</v>
      </c>
      <c r="AC276" s="208" t="s">
        <v>5153</v>
      </c>
      <c r="AD276" s="209" t="s">
        <v>5154</v>
      </c>
      <c r="AF276" s="110" t="s">
        <v>5155</v>
      </c>
      <c r="AG276" s="111" t="s">
        <v>5156</v>
      </c>
      <c r="AI276" s="110" t="s">
        <v>5157</v>
      </c>
      <c r="AJ276" s="111" t="s">
        <v>5158</v>
      </c>
    </row>
    <row r="277" spans="10:36" ht="36" customHeight="1">
      <c r="J277" s="134"/>
      <c r="K277" s="135" t="s">
        <v>5159</v>
      </c>
      <c r="P277" s="186" t="s">
        <v>334</v>
      </c>
      <c r="Q277" s="187" t="s">
        <v>5160</v>
      </c>
      <c r="R277" s="188" t="s">
        <v>5161</v>
      </c>
      <c r="T277" s="134"/>
      <c r="U277" s="135" t="s">
        <v>5162</v>
      </c>
      <c r="AB277" s="120" t="s">
        <v>5163</v>
      </c>
      <c r="AC277" s="208" t="s">
        <v>5164</v>
      </c>
      <c r="AD277" s="209" t="s">
        <v>5165</v>
      </c>
      <c r="AF277" s="134"/>
      <c r="AG277" s="135" t="s">
        <v>5166</v>
      </c>
      <c r="AI277" s="134"/>
      <c r="AJ277" s="135" t="s">
        <v>5167</v>
      </c>
    </row>
    <row r="278" spans="10:36" ht="36" customHeight="1">
      <c r="J278" s="110" t="s">
        <v>5168</v>
      </c>
      <c r="K278" s="111" t="s">
        <v>5169</v>
      </c>
      <c r="P278" s="186" t="s">
        <v>334</v>
      </c>
      <c r="Q278" s="187" t="s">
        <v>5170</v>
      </c>
      <c r="R278" s="188" t="s">
        <v>5171</v>
      </c>
      <c r="T278" s="110" t="s">
        <v>5172</v>
      </c>
      <c r="U278" s="111" t="s">
        <v>5173</v>
      </c>
      <c r="AB278" s="120" t="s">
        <v>5174</v>
      </c>
      <c r="AC278" s="208" t="s">
        <v>5175</v>
      </c>
      <c r="AD278" s="209" t="s">
        <v>5176</v>
      </c>
      <c r="AF278" s="110" t="s">
        <v>5177</v>
      </c>
      <c r="AG278" s="111" t="s">
        <v>5178</v>
      </c>
      <c r="AI278" s="110" t="s">
        <v>5179</v>
      </c>
      <c r="AJ278" s="111" t="s">
        <v>5180</v>
      </c>
    </row>
    <row r="279" spans="10:36" ht="36" customHeight="1">
      <c r="J279" s="134"/>
      <c r="K279" s="135" t="s">
        <v>5181</v>
      </c>
      <c r="P279" s="186" t="s">
        <v>334</v>
      </c>
      <c r="Q279" s="187" t="s">
        <v>5182</v>
      </c>
      <c r="R279" s="188" t="s">
        <v>5183</v>
      </c>
      <c r="T279" s="134"/>
      <c r="U279" s="135" t="s">
        <v>5184</v>
      </c>
      <c r="AB279" s="120" t="s">
        <v>5185</v>
      </c>
      <c r="AC279" s="208" t="s">
        <v>5186</v>
      </c>
      <c r="AD279" s="209" t="s">
        <v>5187</v>
      </c>
      <c r="AF279" s="134"/>
      <c r="AG279" s="135" t="s">
        <v>5188</v>
      </c>
      <c r="AI279" s="134"/>
      <c r="AJ279" s="135" t="s">
        <v>5189</v>
      </c>
    </row>
    <row r="280" spans="10:36" ht="36" customHeight="1">
      <c r="J280" s="112" t="s">
        <v>2943</v>
      </c>
      <c r="K280" s="113" t="s">
        <v>5190</v>
      </c>
      <c r="P280" s="186" t="s">
        <v>334</v>
      </c>
      <c r="Q280" s="187" t="s">
        <v>5191</v>
      </c>
      <c r="R280" s="188" t="s">
        <v>5192</v>
      </c>
      <c r="T280" s="110" t="s">
        <v>5193</v>
      </c>
      <c r="U280" s="111" t="s">
        <v>5194</v>
      </c>
      <c r="AB280" s="120" t="s">
        <v>5195</v>
      </c>
      <c r="AC280" s="208" t="s">
        <v>5196</v>
      </c>
      <c r="AD280" s="209" t="s">
        <v>5197</v>
      </c>
      <c r="AF280" s="110" t="s">
        <v>5198</v>
      </c>
      <c r="AG280" s="111" t="s">
        <v>5199</v>
      </c>
      <c r="AI280" s="110" t="s">
        <v>5200</v>
      </c>
      <c r="AJ280" s="111" t="s">
        <v>5201</v>
      </c>
    </row>
    <row r="281" spans="10:36" ht="36" customHeight="1">
      <c r="J281" s="112"/>
      <c r="K281" s="137" t="s">
        <v>5202</v>
      </c>
      <c r="P281" s="186" t="s">
        <v>334</v>
      </c>
      <c r="Q281" s="187" t="s">
        <v>5203</v>
      </c>
      <c r="R281" s="188" t="s">
        <v>5204</v>
      </c>
      <c r="T281" s="134"/>
      <c r="U281" s="135" t="s">
        <v>5205</v>
      </c>
      <c r="AB281" s="192" t="s">
        <v>5206</v>
      </c>
      <c r="AC281" s="224" t="s">
        <v>5207</v>
      </c>
      <c r="AD281" s="225" t="s">
        <v>5208</v>
      </c>
      <c r="AF281" s="134"/>
      <c r="AG281" s="135" t="s">
        <v>5209</v>
      </c>
      <c r="AI281" s="134"/>
      <c r="AJ281" s="135" t="s">
        <v>5210</v>
      </c>
    </row>
    <row r="282" spans="10:36" ht="36" customHeight="1">
      <c r="J282" s="110" t="s">
        <v>5211</v>
      </c>
      <c r="K282" s="111" t="s">
        <v>5212</v>
      </c>
      <c r="P282" s="186" t="s">
        <v>334</v>
      </c>
      <c r="Q282" s="187" t="s">
        <v>5213</v>
      </c>
      <c r="R282" s="188" t="s">
        <v>5214</v>
      </c>
      <c r="T282" s="110" t="s">
        <v>5215</v>
      </c>
      <c r="U282" s="111" t="s">
        <v>5216</v>
      </c>
      <c r="AF282" s="110" t="s">
        <v>5217</v>
      </c>
      <c r="AG282" s="111" t="s">
        <v>5218</v>
      </c>
      <c r="AI282" s="110" t="s">
        <v>5219</v>
      </c>
      <c r="AJ282" s="111" t="s">
        <v>5220</v>
      </c>
    </row>
    <row r="283" spans="10:36" ht="36" customHeight="1">
      <c r="J283" s="134"/>
      <c r="K283" s="135" t="s">
        <v>5221</v>
      </c>
      <c r="P283" s="186" t="s">
        <v>334</v>
      </c>
      <c r="Q283" s="187" t="s">
        <v>5222</v>
      </c>
      <c r="R283" s="188" t="s">
        <v>5223</v>
      </c>
      <c r="T283" s="134"/>
      <c r="U283" s="135" t="s">
        <v>5224</v>
      </c>
      <c r="AF283" s="134"/>
      <c r="AG283" s="135" t="s">
        <v>5225</v>
      </c>
      <c r="AI283" s="134"/>
      <c r="AJ283" s="135" t="s">
        <v>5226</v>
      </c>
    </row>
    <row r="284" spans="10:36" ht="36" customHeight="1">
      <c r="J284" s="110" t="s">
        <v>5227</v>
      </c>
      <c r="K284" s="111" t="s">
        <v>5228</v>
      </c>
      <c r="P284" s="186" t="s">
        <v>334</v>
      </c>
      <c r="Q284" s="187" t="s">
        <v>5229</v>
      </c>
      <c r="R284" s="188" t="s">
        <v>5230</v>
      </c>
      <c r="T284" s="110" t="s">
        <v>5231</v>
      </c>
      <c r="U284" s="111" t="s">
        <v>5232</v>
      </c>
      <c r="AF284" s="110" t="s">
        <v>5233</v>
      </c>
      <c r="AG284" s="111" t="s">
        <v>5234</v>
      </c>
      <c r="AI284" s="110" t="s">
        <v>5235</v>
      </c>
      <c r="AJ284" s="111" t="s">
        <v>5236</v>
      </c>
    </row>
    <row r="285" spans="10:36" ht="36" customHeight="1">
      <c r="J285" s="134"/>
      <c r="K285" s="135" t="s">
        <v>5237</v>
      </c>
      <c r="P285" s="186" t="s">
        <v>334</v>
      </c>
      <c r="Q285" s="187" t="s">
        <v>5238</v>
      </c>
      <c r="R285" s="188" t="s">
        <v>5239</v>
      </c>
      <c r="T285" s="134"/>
      <c r="U285" s="135" t="s">
        <v>5240</v>
      </c>
      <c r="AF285" s="134"/>
      <c r="AG285" s="135" t="s">
        <v>5241</v>
      </c>
      <c r="AI285" s="134"/>
      <c r="AJ285" s="135" t="s">
        <v>5242</v>
      </c>
    </row>
    <row r="286" spans="10:36" ht="36" customHeight="1">
      <c r="J286" s="110" t="s">
        <v>5243</v>
      </c>
      <c r="K286" s="111" t="s">
        <v>5244</v>
      </c>
      <c r="P286" s="186" t="s">
        <v>334</v>
      </c>
      <c r="Q286" s="187" t="s">
        <v>5245</v>
      </c>
      <c r="R286" s="188" t="s">
        <v>5246</v>
      </c>
      <c r="T286" s="110" t="s">
        <v>5247</v>
      </c>
      <c r="U286" s="111" t="s">
        <v>5248</v>
      </c>
      <c r="AF286" s="110" t="s">
        <v>5249</v>
      </c>
      <c r="AG286" s="111" t="s">
        <v>5250</v>
      </c>
      <c r="AI286" s="110" t="s">
        <v>4566</v>
      </c>
      <c r="AJ286" s="111" t="s">
        <v>5251</v>
      </c>
    </row>
    <row r="287" spans="10:36" ht="36" customHeight="1">
      <c r="J287" s="134"/>
      <c r="K287" s="135" t="s">
        <v>5252</v>
      </c>
      <c r="P287" s="186" t="s">
        <v>334</v>
      </c>
      <c r="Q287" s="187" t="s">
        <v>5253</v>
      </c>
      <c r="R287" s="188" t="s">
        <v>5254</v>
      </c>
      <c r="T287" s="134"/>
      <c r="U287" s="135" t="s">
        <v>5255</v>
      </c>
      <c r="AF287" s="134"/>
      <c r="AG287" s="135" t="s">
        <v>5256</v>
      </c>
      <c r="AI287" s="134"/>
      <c r="AJ287" s="135" t="s">
        <v>5257</v>
      </c>
    </row>
    <row r="288" spans="10:36" ht="36" customHeight="1">
      <c r="J288" s="110" t="s">
        <v>5258</v>
      </c>
      <c r="K288" s="111" t="s">
        <v>5259</v>
      </c>
      <c r="P288" s="186" t="s">
        <v>334</v>
      </c>
      <c r="Q288" s="187" t="s">
        <v>5260</v>
      </c>
      <c r="R288" s="188" t="s">
        <v>5261</v>
      </c>
      <c r="T288" s="110" t="s">
        <v>2337</v>
      </c>
      <c r="U288" s="111" t="s">
        <v>5262</v>
      </c>
      <c r="AF288" s="110" t="s">
        <v>5263</v>
      </c>
      <c r="AG288" s="111" t="s">
        <v>5264</v>
      </c>
      <c r="AI288" s="110" t="s">
        <v>5265</v>
      </c>
      <c r="AJ288" s="111" t="s">
        <v>5266</v>
      </c>
    </row>
    <row r="289" spans="10:36" ht="36" customHeight="1">
      <c r="J289" s="134"/>
      <c r="K289" s="135" t="s">
        <v>5267</v>
      </c>
      <c r="P289" s="186" t="s">
        <v>334</v>
      </c>
      <c r="Q289" s="187" t="s">
        <v>5268</v>
      </c>
      <c r="R289" s="188" t="s">
        <v>5269</v>
      </c>
      <c r="T289" s="134"/>
      <c r="U289" s="135" t="s">
        <v>5270</v>
      </c>
      <c r="AF289" s="134"/>
      <c r="AG289" s="135" t="s">
        <v>5271</v>
      </c>
      <c r="AI289" s="134"/>
      <c r="AJ289" s="135" t="s">
        <v>5272</v>
      </c>
    </row>
    <row r="290" spans="10:36" ht="36" customHeight="1">
      <c r="J290" s="110" t="s">
        <v>5273</v>
      </c>
      <c r="K290" s="111" t="s">
        <v>5274</v>
      </c>
      <c r="P290" s="186" t="s">
        <v>334</v>
      </c>
      <c r="Q290" s="187" t="s">
        <v>5275</v>
      </c>
      <c r="R290" s="188" t="s">
        <v>5276</v>
      </c>
      <c r="T290" s="110" t="s">
        <v>5277</v>
      </c>
      <c r="U290" s="111" t="s">
        <v>5278</v>
      </c>
      <c r="AF290" s="110" t="s">
        <v>5279</v>
      </c>
      <c r="AG290" s="111" t="s">
        <v>5280</v>
      </c>
      <c r="AI290" s="110" t="s">
        <v>4190</v>
      </c>
      <c r="AJ290" s="111" t="s">
        <v>5281</v>
      </c>
    </row>
    <row r="291" spans="10:36" ht="36" customHeight="1">
      <c r="J291" s="134"/>
      <c r="K291" s="135" t="s">
        <v>5282</v>
      </c>
      <c r="P291" s="186" t="s">
        <v>334</v>
      </c>
      <c r="Q291" s="187" t="s">
        <v>5283</v>
      </c>
      <c r="R291" s="188" t="s">
        <v>5284</v>
      </c>
      <c r="T291" s="134"/>
      <c r="U291" s="135" t="s">
        <v>5285</v>
      </c>
      <c r="AF291" s="134"/>
      <c r="AG291" s="135" t="s">
        <v>5286</v>
      </c>
      <c r="AI291" s="134"/>
      <c r="AJ291" s="135" t="s">
        <v>5287</v>
      </c>
    </row>
    <row r="292" spans="10:36" ht="36" customHeight="1">
      <c r="J292" s="110" t="s">
        <v>3209</v>
      </c>
      <c r="K292" s="111" t="s">
        <v>5288</v>
      </c>
      <c r="P292" s="186" t="s">
        <v>334</v>
      </c>
      <c r="Q292" s="187" t="s">
        <v>5289</v>
      </c>
      <c r="R292" s="188" t="s">
        <v>5290</v>
      </c>
      <c r="T292" s="110" t="s">
        <v>5291</v>
      </c>
      <c r="U292" s="111" t="s">
        <v>5292</v>
      </c>
      <c r="AF292" s="110" t="s">
        <v>5293</v>
      </c>
      <c r="AG292" s="111" t="s">
        <v>5294</v>
      </c>
      <c r="AI292" s="110" t="s">
        <v>5295</v>
      </c>
      <c r="AJ292" s="111" t="s">
        <v>5296</v>
      </c>
    </row>
    <row r="293" spans="10:36" ht="36" customHeight="1">
      <c r="J293" s="134"/>
      <c r="K293" s="135" t="s">
        <v>5297</v>
      </c>
      <c r="P293" s="186" t="s">
        <v>334</v>
      </c>
      <c r="Q293" s="187" t="s">
        <v>5298</v>
      </c>
      <c r="R293" s="188" t="s">
        <v>5299</v>
      </c>
      <c r="T293" s="134"/>
      <c r="U293" s="135" t="s">
        <v>5300</v>
      </c>
      <c r="AF293" s="134"/>
      <c r="AG293" s="135" t="s">
        <v>5301</v>
      </c>
      <c r="AI293" s="134"/>
      <c r="AJ293" s="135" t="s">
        <v>5302</v>
      </c>
    </row>
    <row r="294" spans="10:36" ht="36" customHeight="1">
      <c r="J294" s="110" t="s">
        <v>5303</v>
      </c>
      <c r="K294" s="111" t="s">
        <v>5304</v>
      </c>
      <c r="P294" s="186" t="s">
        <v>334</v>
      </c>
      <c r="Q294" s="187" t="s">
        <v>5305</v>
      </c>
      <c r="R294" s="188" t="s">
        <v>5306</v>
      </c>
      <c r="T294" s="110" t="s">
        <v>5307</v>
      </c>
      <c r="U294" s="111" t="s">
        <v>5308</v>
      </c>
      <c r="AF294" s="110" t="s">
        <v>5309</v>
      </c>
      <c r="AG294" s="111" t="s">
        <v>5310</v>
      </c>
      <c r="AI294" s="110" t="s">
        <v>5311</v>
      </c>
      <c r="AJ294" s="111" t="s">
        <v>5312</v>
      </c>
    </row>
    <row r="295" spans="10:36" ht="36" customHeight="1">
      <c r="J295" s="134"/>
      <c r="K295" s="135" t="s">
        <v>5313</v>
      </c>
      <c r="P295" s="186" t="s">
        <v>334</v>
      </c>
      <c r="Q295" s="187" t="s">
        <v>5314</v>
      </c>
      <c r="R295" s="188" t="s">
        <v>5315</v>
      </c>
      <c r="T295" s="134"/>
      <c r="U295" s="135" t="s">
        <v>5316</v>
      </c>
      <c r="AF295" s="134"/>
      <c r="AG295" s="135" t="s">
        <v>5317</v>
      </c>
      <c r="AI295" s="134"/>
      <c r="AJ295" s="135" t="s">
        <v>5318</v>
      </c>
    </row>
    <row r="296" spans="10:36" ht="36" customHeight="1">
      <c r="J296" s="110" t="s">
        <v>5319</v>
      </c>
      <c r="K296" s="111" t="s">
        <v>5320</v>
      </c>
      <c r="P296" s="186" t="s">
        <v>334</v>
      </c>
      <c r="Q296" s="187" t="s">
        <v>5321</v>
      </c>
      <c r="R296" s="188" t="s">
        <v>5322</v>
      </c>
      <c r="T296" s="110" t="s">
        <v>5323</v>
      </c>
      <c r="U296" s="111" t="s">
        <v>5324</v>
      </c>
      <c r="AF296" s="110" t="s">
        <v>5325</v>
      </c>
      <c r="AG296" s="111" t="s">
        <v>5326</v>
      </c>
      <c r="AI296" s="110" t="s">
        <v>5327</v>
      </c>
      <c r="AJ296" s="111" t="s">
        <v>5328</v>
      </c>
    </row>
    <row r="297" spans="10:36" ht="36" customHeight="1">
      <c r="J297" s="134"/>
      <c r="K297" s="135" t="s">
        <v>5329</v>
      </c>
      <c r="P297" s="186" t="s">
        <v>334</v>
      </c>
      <c r="Q297" s="187" t="s">
        <v>5330</v>
      </c>
      <c r="R297" s="188" t="s">
        <v>5331</v>
      </c>
      <c r="T297" s="134"/>
      <c r="U297" s="135" t="s">
        <v>5332</v>
      </c>
      <c r="AF297" s="134"/>
      <c r="AG297" s="135" t="s">
        <v>5333</v>
      </c>
      <c r="AI297" s="134"/>
      <c r="AJ297" s="135" t="s">
        <v>5334</v>
      </c>
    </row>
    <row r="298" spans="10:36" ht="36" customHeight="1">
      <c r="J298" s="110" t="s">
        <v>3827</v>
      </c>
      <c r="K298" s="111" t="s">
        <v>5335</v>
      </c>
      <c r="P298" s="186" t="s">
        <v>334</v>
      </c>
      <c r="Q298" s="187" t="s">
        <v>5336</v>
      </c>
      <c r="R298" s="188" t="s">
        <v>5337</v>
      </c>
      <c r="T298" s="110" t="s">
        <v>5338</v>
      </c>
      <c r="U298" s="111" t="s">
        <v>5339</v>
      </c>
      <c r="AF298" s="110" t="s">
        <v>5340</v>
      </c>
      <c r="AG298" s="111" t="s">
        <v>5341</v>
      </c>
      <c r="AI298" s="110" t="s">
        <v>5342</v>
      </c>
      <c r="AJ298" s="111" t="s">
        <v>5343</v>
      </c>
    </row>
    <row r="299" spans="10:36" ht="36" customHeight="1">
      <c r="J299" s="134"/>
      <c r="K299" s="135" t="s">
        <v>5344</v>
      </c>
      <c r="P299" s="186" t="s">
        <v>334</v>
      </c>
      <c r="Q299" s="187" t="s">
        <v>5345</v>
      </c>
      <c r="R299" s="188" t="s">
        <v>5346</v>
      </c>
      <c r="T299" s="134"/>
      <c r="U299" s="135" t="s">
        <v>5347</v>
      </c>
      <c r="AF299" s="134"/>
      <c r="AG299" s="135" t="s">
        <v>5348</v>
      </c>
      <c r="AI299" s="134"/>
      <c r="AJ299" s="135" t="s">
        <v>5349</v>
      </c>
    </row>
    <row r="300" spans="10:36" ht="36" customHeight="1">
      <c r="J300" s="110" t="s">
        <v>5350</v>
      </c>
      <c r="K300" s="111" t="s">
        <v>5351</v>
      </c>
      <c r="P300" s="186" t="s">
        <v>334</v>
      </c>
      <c r="Q300" s="187" t="s">
        <v>5352</v>
      </c>
      <c r="R300" s="188" t="s">
        <v>5353</v>
      </c>
      <c r="T300" s="110" t="s">
        <v>5354</v>
      </c>
      <c r="U300" s="111" t="s">
        <v>5355</v>
      </c>
      <c r="AF300" s="110" t="s">
        <v>5356</v>
      </c>
      <c r="AG300" s="111" t="s">
        <v>5357</v>
      </c>
      <c r="AI300" s="110" t="s">
        <v>5358</v>
      </c>
      <c r="AJ300" s="111" t="s">
        <v>5359</v>
      </c>
    </row>
    <row r="301" spans="10:36" ht="36" customHeight="1">
      <c r="J301" s="134"/>
      <c r="K301" s="135" t="s">
        <v>5360</v>
      </c>
      <c r="P301" s="186" t="s">
        <v>334</v>
      </c>
      <c r="Q301" s="187" t="s">
        <v>5361</v>
      </c>
      <c r="R301" s="188" t="s">
        <v>5362</v>
      </c>
      <c r="T301" s="134"/>
      <c r="U301" s="135" t="s">
        <v>5363</v>
      </c>
      <c r="AF301" s="134"/>
      <c r="AG301" s="135" t="s">
        <v>5364</v>
      </c>
      <c r="AI301" s="134"/>
      <c r="AJ301" s="135" t="s">
        <v>5365</v>
      </c>
    </row>
    <row r="302" spans="10:36" ht="36" customHeight="1">
      <c r="J302" s="110" t="s">
        <v>5366</v>
      </c>
      <c r="K302" s="111" t="s">
        <v>5367</v>
      </c>
      <c r="P302" s="186" t="s">
        <v>334</v>
      </c>
      <c r="Q302" s="187" t="s">
        <v>5368</v>
      </c>
      <c r="R302" s="188" t="s">
        <v>5369</v>
      </c>
      <c r="T302" s="110" t="s">
        <v>5370</v>
      </c>
      <c r="U302" s="111" t="s">
        <v>5371</v>
      </c>
      <c r="AF302" s="110" t="s">
        <v>5372</v>
      </c>
      <c r="AG302" s="111" t="s">
        <v>5373</v>
      </c>
      <c r="AI302" s="110" t="s">
        <v>5374</v>
      </c>
      <c r="AJ302" s="111" t="s">
        <v>5375</v>
      </c>
    </row>
    <row r="303" spans="10:36" ht="36" customHeight="1">
      <c r="J303" s="134"/>
      <c r="K303" s="135" t="s">
        <v>5376</v>
      </c>
      <c r="P303" s="186" t="s">
        <v>334</v>
      </c>
      <c r="Q303" s="187" t="s">
        <v>5377</v>
      </c>
      <c r="R303" s="188" t="s">
        <v>5378</v>
      </c>
      <c r="T303" s="134"/>
      <c r="U303" s="135" t="s">
        <v>5379</v>
      </c>
      <c r="AF303" s="134"/>
      <c r="AG303" s="135" t="s">
        <v>5380</v>
      </c>
      <c r="AI303" s="134"/>
      <c r="AJ303" s="135" t="s">
        <v>5381</v>
      </c>
    </row>
    <row r="304" spans="10:36" ht="36" customHeight="1">
      <c r="J304" s="110" t="s">
        <v>3594</v>
      </c>
      <c r="K304" s="111" t="s">
        <v>5382</v>
      </c>
      <c r="P304" s="186" t="s">
        <v>334</v>
      </c>
      <c r="Q304" s="187" t="s">
        <v>837</v>
      </c>
      <c r="R304" s="188" t="s">
        <v>5383</v>
      </c>
      <c r="T304" s="110" t="s">
        <v>5384</v>
      </c>
      <c r="U304" s="111" t="s">
        <v>5385</v>
      </c>
      <c r="AF304" s="110" t="s">
        <v>5386</v>
      </c>
      <c r="AG304" s="111" t="s">
        <v>5387</v>
      </c>
      <c r="AI304" s="110" t="s">
        <v>5388</v>
      </c>
      <c r="AJ304" s="111" t="s">
        <v>5389</v>
      </c>
    </row>
    <row r="305" spans="10:36" ht="36" customHeight="1">
      <c r="J305" s="134"/>
      <c r="K305" s="135" t="s">
        <v>5390</v>
      </c>
      <c r="P305" s="186" t="s">
        <v>334</v>
      </c>
      <c r="Q305" s="187" t="s">
        <v>5391</v>
      </c>
      <c r="R305" s="188" t="s">
        <v>5392</v>
      </c>
      <c r="T305" s="134"/>
      <c r="U305" s="135" t="s">
        <v>5393</v>
      </c>
      <c r="AF305" s="134"/>
      <c r="AG305" s="135" t="s">
        <v>5394</v>
      </c>
      <c r="AI305" s="134"/>
      <c r="AJ305" s="135" t="s">
        <v>5395</v>
      </c>
    </row>
    <row r="306" spans="10:36" ht="36" customHeight="1">
      <c r="J306" s="110" t="s">
        <v>5396</v>
      </c>
      <c r="K306" s="111" t="s">
        <v>5397</v>
      </c>
      <c r="P306" s="186" t="s">
        <v>334</v>
      </c>
      <c r="Q306" s="187" t="s">
        <v>5398</v>
      </c>
      <c r="R306" s="188" t="s">
        <v>5399</v>
      </c>
      <c r="T306" s="110" t="s">
        <v>5400</v>
      </c>
      <c r="U306" s="111" t="s">
        <v>5401</v>
      </c>
      <c r="AF306" s="110" t="s">
        <v>5402</v>
      </c>
      <c r="AG306" s="111" t="s">
        <v>5403</v>
      </c>
      <c r="AI306" s="110" t="s">
        <v>5404</v>
      </c>
      <c r="AJ306" s="111" t="s">
        <v>5405</v>
      </c>
    </row>
    <row r="307" spans="10:36" ht="36" customHeight="1">
      <c r="J307" s="134"/>
      <c r="K307" s="135" t="s">
        <v>5406</v>
      </c>
      <c r="P307" s="186" t="s">
        <v>334</v>
      </c>
      <c r="Q307" s="187" t="s">
        <v>5407</v>
      </c>
      <c r="R307" s="188" t="s">
        <v>5408</v>
      </c>
      <c r="T307" s="134"/>
      <c r="U307" s="135" t="s">
        <v>5409</v>
      </c>
      <c r="AF307" s="134"/>
      <c r="AG307" s="135" t="s">
        <v>5410</v>
      </c>
      <c r="AI307" s="134"/>
      <c r="AJ307" s="135" t="s">
        <v>5411</v>
      </c>
    </row>
    <row r="308" spans="10:36" ht="36" customHeight="1">
      <c r="J308" s="110" t="s">
        <v>5412</v>
      </c>
      <c r="K308" s="111" t="s">
        <v>5413</v>
      </c>
      <c r="P308" s="186" t="s">
        <v>334</v>
      </c>
      <c r="Q308" s="187" t="s">
        <v>5414</v>
      </c>
      <c r="R308" s="188" t="s">
        <v>5415</v>
      </c>
      <c r="T308" s="110" t="s">
        <v>5416</v>
      </c>
      <c r="U308" s="111" t="s">
        <v>5417</v>
      </c>
      <c r="AF308" s="110" t="s">
        <v>5418</v>
      </c>
      <c r="AG308" s="111" t="s">
        <v>5419</v>
      </c>
      <c r="AI308" s="110" t="s">
        <v>5420</v>
      </c>
      <c r="AJ308" s="111" t="s">
        <v>5421</v>
      </c>
    </row>
    <row r="309" spans="10:36" ht="36" customHeight="1">
      <c r="J309" s="134"/>
      <c r="K309" s="135" t="s">
        <v>5422</v>
      </c>
      <c r="P309" s="186" t="s">
        <v>334</v>
      </c>
      <c r="Q309" s="187" t="s">
        <v>5423</v>
      </c>
      <c r="R309" s="188" t="s">
        <v>5424</v>
      </c>
      <c r="T309" s="134"/>
      <c r="U309" s="135" t="s">
        <v>5425</v>
      </c>
      <c r="AF309" s="134"/>
      <c r="AG309" s="135" t="s">
        <v>5426</v>
      </c>
      <c r="AI309" s="134"/>
      <c r="AJ309" s="135" t="s">
        <v>5427</v>
      </c>
    </row>
    <row r="310" spans="10:36" ht="36" customHeight="1">
      <c r="J310" s="110" t="s">
        <v>5428</v>
      </c>
      <c r="K310" s="111" t="s">
        <v>5429</v>
      </c>
      <c r="P310" s="186" t="s">
        <v>334</v>
      </c>
      <c r="Q310" s="187" t="s">
        <v>2231</v>
      </c>
      <c r="R310" s="188" t="s">
        <v>5430</v>
      </c>
      <c r="T310" s="110" t="s">
        <v>5431</v>
      </c>
      <c r="U310" s="111" t="s">
        <v>5432</v>
      </c>
      <c r="AF310" s="110" t="s">
        <v>5433</v>
      </c>
      <c r="AG310" s="111" t="s">
        <v>5434</v>
      </c>
      <c r="AI310" s="110" t="s">
        <v>5435</v>
      </c>
      <c r="AJ310" s="111" t="s">
        <v>5436</v>
      </c>
    </row>
    <row r="311" spans="10:36" ht="36" customHeight="1">
      <c r="J311" s="134"/>
      <c r="K311" s="135" t="s">
        <v>5437</v>
      </c>
      <c r="P311" s="186" t="s">
        <v>334</v>
      </c>
      <c r="Q311" s="187" t="s">
        <v>5438</v>
      </c>
      <c r="R311" s="188" t="s">
        <v>5439</v>
      </c>
      <c r="T311" s="134"/>
      <c r="U311" s="135" t="s">
        <v>5440</v>
      </c>
      <c r="AF311" s="134"/>
      <c r="AG311" s="135" t="s">
        <v>5441</v>
      </c>
      <c r="AI311" s="134"/>
      <c r="AJ311" s="135" t="s">
        <v>5442</v>
      </c>
    </row>
    <row r="312" spans="10:36" ht="36" customHeight="1">
      <c r="J312" s="110" t="s">
        <v>5443</v>
      </c>
      <c r="K312" s="111" t="s">
        <v>5444</v>
      </c>
      <c r="P312" s="186" t="s">
        <v>334</v>
      </c>
      <c r="Q312" s="187" t="s">
        <v>5445</v>
      </c>
      <c r="R312" s="188" t="s">
        <v>5446</v>
      </c>
      <c r="T312" s="110" t="s">
        <v>5447</v>
      </c>
      <c r="U312" s="111" t="s">
        <v>5448</v>
      </c>
      <c r="AF312" s="110" t="s">
        <v>5449</v>
      </c>
      <c r="AG312" s="111" t="s">
        <v>5450</v>
      </c>
      <c r="AI312" s="110" t="s">
        <v>5451</v>
      </c>
      <c r="AJ312" s="111" t="s">
        <v>5452</v>
      </c>
    </row>
    <row r="313" spans="10:36" ht="36" customHeight="1">
      <c r="J313" s="134"/>
      <c r="K313" s="135" t="s">
        <v>5453</v>
      </c>
      <c r="P313" s="186" t="s">
        <v>334</v>
      </c>
      <c r="Q313" s="187" t="s">
        <v>5454</v>
      </c>
      <c r="R313" s="188" t="s">
        <v>5455</v>
      </c>
      <c r="T313" s="134"/>
      <c r="U313" s="135" t="s">
        <v>5456</v>
      </c>
      <c r="AF313" s="134"/>
      <c r="AG313" s="135" t="s">
        <v>5457</v>
      </c>
      <c r="AI313" s="134"/>
      <c r="AJ313" s="135" t="s">
        <v>5458</v>
      </c>
    </row>
    <row r="314" spans="10:36" ht="36" customHeight="1">
      <c r="J314" s="110" t="s">
        <v>3992</v>
      </c>
      <c r="K314" s="111" t="s">
        <v>5459</v>
      </c>
      <c r="P314" s="186" t="s">
        <v>334</v>
      </c>
      <c r="Q314" s="187" t="s">
        <v>5460</v>
      </c>
      <c r="R314" s="188" t="s">
        <v>5461</v>
      </c>
      <c r="T314" s="110" t="s">
        <v>5462</v>
      </c>
      <c r="U314" s="111" t="s">
        <v>5463</v>
      </c>
      <c r="AF314" s="110" t="s">
        <v>5464</v>
      </c>
      <c r="AG314" s="111" t="s">
        <v>5465</v>
      </c>
      <c r="AI314" s="110" t="s">
        <v>5466</v>
      </c>
      <c r="AJ314" s="111" t="s">
        <v>5467</v>
      </c>
    </row>
    <row r="315" spans="10:36" ht="36" customHeight="1">
      <c r="J315" s="134"/>
      <c r="K315" s="135" t="s">
        <v>5468</v>
      </c>
      <c r="P315" s="186" t="s">
        <v>334</v>
      </c>
      <c r="Q315" s="187" t="s">
        <v>5469</v>
      </c>
      <c r="R315" s="188" t="s">
        <v>5470</v>
      </c>
      <c r="T315" s="134"/>
      <c r="U315" s="135" t="s">
        <v>5471</v>
      </c>
      <c r="AF315" s="134"/>
      <c r="AG315" s="135" t="s">
        <v>5472</v>
      </c>
      <c r="AI315" s="134"/>
      <c r="AJ315" s="135" t="s">
        <v>5473</v>
      </c>
    </row>
    <row r="316" spans="10:36" ht="36" customHeight="1">
      <c r="J316" s="110" t="s">
        <v>5474</v>
      </c>
      <c r="K316" s="111" t="s">
        <v>5475</v>
      </c>
      <c r="P316" s="186" t="s">
        <v>334</v>
      </c>
      <c r="Q316" s="187" t="s">
        <v>5476</v>
      </c>
      <c r="R316" s="188" t="s">
        <v>5477</v>
      </c>
      <c r="T316" s="110" t="s">
        <v>5478</v>
      </c>
      <c r="U316" s="111" t="s">
        <v>5479</v>
      </c>
      <c r="AF316" s="110" t="s">
        <v>5480</v>
      </c>
      <c r="AG316" s="111" t="s">
        <v>5481</v>
      </c>
      <c r="AI316" s="110" t="s">
        <v>5482</v>
      </c>
      <c r="AJ316" s="111" t="s">
        <v>5483</v>
      </c>
    </row>
    <row r="317" spans="10:36" ht="36" customHeight="1">
      <c r="J317" s="134"/>
      <c r="K317" s="135" t="s">
        <v>5484</v>
      </c>
      <c r="P317" s="186" t="s">
        <v>334</v>
      </c>
      <c r="Q317" s="187" t="s">
        <v>5485</v>
      </c>
      <c r="R317" s="188" t="s">
        <v>5486</v>
      </c>
      <c r="T317" s="134"/>
      <c r="U317" s="135" t="s">
        <v>5487</v>
      </c>
      <c r="AF317" s="134"/>
      <c r="AG317" s="135" t="s">
        <v>5488</v>
      </c>
      <c r="AI317" s="134"/>
      <c r="AJ317" s="135" t="s">
        <v>5489</v>
      </c>
    </row>
    <row r="318" spans="10:36" ht="36" customHeight="1">
      <c r="J318" s="110" t="s">
        <v>5490</v>
      </c>
      <c r="K318" s="111" t="s">
        <v>5491</v>
      </c>
      <c r="P318" s="186" t="s">
        <v>334</v>
      </c>
      <c r="Q318" s="187" t="s">
        <v>5492</v>
      </c>
      <c r="R318" s="188" t="s">
        <v>5493</v>
      </c>
      <c r="T318" s="110" t="s">
        <v>5494</v>
      </c>
      <c r="U318" s="111" t="s">
        <v>5495</v>
      </c>
      <c r="AF318" s="110" t="s">
        <v>5496</v>
      </c>
      <c r="AG318" s="111" t="s">
        <v>5497</v>
      </c>
      <c r="AI318" s="110" t="s">
        <v>5498</v>
      </c>
      <c r="AJ318" s="111" t="s">
        <v>5499</v>
      </c>
    </row>
    <row r="319" spans="10:36" ht="36" customHeight="1">
      <c r="J319" s="134"/>
      <c r="K319" s="135" t="s">
        <v>5500</v>
      </c>
      <c r="P319" s="186" t="s">
        <v>334</v>
      </c>
      <c r="Q319" s="187" t="s">
        <v>5501</v>
      </c>
      <c r="R319" s="188" t="s">
        <v>5502</v>
      </c>
      <c r="T319" s="134"/>
      <c r="U319" s="135" t="s">
        <v>5503</v>
      </c>
      <c r="AF319" s="134"/>
      <c r="AG319" s="135" t="s">
        <v>5504</v>
      </c>
      <c r="AI319" s="134"/>
      <c r="AJ319" s="135" t="s">
        <v>5505</v>
      </c>
    </row>
    <row r="320" spans="10:36" ht="36" customHeight="1">
      <c r="J320" s="110" t="s">
        <v>5506</v>
      </c>
      <c r="K320" s="111" t="s">
        <v>5507</v>
      </c>
      <c r="P320" s="186" t="s">
        <v>334</v>
      </c>
      <c r="Q320" s="187" t="s">
        <v>5508</v>
      </c>
      <c r="R320" s="188" t="s">
        <v>5509</v>
      </c>
      <c r="T320" s="110" t="s">
        <v>5510</v>
      </c>
      <c r="U320" s="111" t="s">
        <v>5511</v>
      </c>
      <c r="AF320" s="110" t="s">
        <v>5512</v>
      </c>
      <c r="AG320" s="111" t="s">
        <v>5513</v>
      </c>
      <c r="AI320" s="110" t="s">
        <v>5514</v>
      </c>
      <c r="AJ320" s="111" t="s">
        <v>5515</v>
      </c>
    </row>
    <row r="321" spans="10:36" ht="36" customHeight="1">
      <c r="J321" s="134"/>
      <c r="K321" s="135" t="s">
        <v>5516</v>
      </c>
      <c r="P321" s="186" t="s">
        <v>334</v>
      </c>
      <c r="Q321" s="187" t="s">
        <v>5517</v>
      </c>
      <c r="R321" s="188" t="s">
        <v>5518</v>
      </c>
      <c r="T321" s="134"/>
      <c r="U321" s="135" t="s">
        <v>5519</v>
      </c>
      <c r="AF321" s="134"/>
      <c r="AG321" s="135" t="s">
        <v>5520</v>
      </c>
      <c r="AI321" s="134"/>
      <c r="AJ321" s="135" t="s">
        <v>5521</v>
      </c>
    </row>
    <row r="322" spans="10:36" ht="36" customHeight="1">
      <c r="J322" s="110" t="s">
        <v>3884</v>
      </c>
      <c r="K322" s="111" t="s">
        <v>5522</v>
      </c>
      <c r="P322" s="186" t="s">
        <v>334</v>
      </c>
      <c r="Q322" s="187" t="s">
        <v>5523</v>
      </c>
      <c r="R322" s="188" t="s">
        <v>5524</v>
      </c>
      <c r="T322" s="110" t="s">
        <v>5525</v>
      </c>
      <c r="U322" s="111" t="s">
        <v>5526</v>
      </c>
      <c r="AF322" s="110" t="s">
        <v>5527</v>
      </c>
      <c r="AG322" s="111" t="s">
        <v>5528</v>
      </c>
      <c r="AI322" s="110" t="s">
        <v>5529</v>
      </c>
      <c r="AJ322" s="111" t="s">
        <v>5530</v>
      </c>
    </row>
    <row r="323" spans="10:36" ht="36" customHeight="1">
      <c r="J323" s="134"/>
      <c r="K323" s="135" t="s">
        <v>5531</v>
      </c>
      <c r="P323" s="186" t="s">
        <v>334</v>
      </c>
      <c r="Q323" s="187" t="s">
        <v>5532</v>
      </c>
      <c r="R323" s="188" t="s">
        <v>5533</v>
      </c>
      <c r="T323" s="134"/>
      <c r="U323" s="135" t="s">
        <v>5534</v>
      </c>
      <c r="AF323" s="134"/>
      <c r="AG323" s="135" t="s">
        <v>5535</v>
      </c>
      <c r="AI323" s="134"/>
      <c r="AJ323" s="135" t="s">
        <v>5536</v>
      </c>
    </row>
    <row r="324" spans="10:36" ht="36" customHeight="1">
      <c r="J324" s="110" t="s">
        <v>5537</v>
      </c>
      <c r="K324" s="111" t="s">
        <v>5538</v>
      </c>
      <c r="P324" s="186" t="s">
        <v>334</v>
      </c>
      <c r="Q324" s="187" t="s">
        <v>5539</v>
      </c>
      <c r="R324" s="188" t="s">
        <v>5540</v>
      </c>
      <c r="T324" s="110" t="s">
        <v>5541</v>
      </c>
      <c r="U324" s="111" t="s">
        <v>5542</v>
      </c>
      <c r="AF324" s="110" t="s">
        <v>5543</v>
      </c>
      <c r="AG324" s="111" t="s">
        <v>5544</v>
      </c>
      <c r="AI324" s="110" t="s">
        <v>5545</v>
      </c>
      <c r="AJ324" s="111" t="s">
        <v>5546</v>
      </c>
    </row>
    <row r="325" spans="10:36" ht="36" customHeight="1">
      <c r="J325" s="134"/>
      <c r="K325" s="135" t="s">
        <v>5547</v>
      </c>
      <c r="P325" s="186" t="s">
        <v>334</v>
      </c>
      <c r="Q325" s="187" t="s">
        <v>5548</v>
      </c>
      <c r="R325" s="188" t="s">
        <v>5549</v>
      </c>
      <c r="T325" s="134"/>
      <c r="U325" s="135" t="s">
        <v>5550</v>
      </c>
      <c r="AF325" s="134"/>
      <c r="AG325" s="135" t="s">
        <v>5551</v>
      </c>
      <c r="AI325" s="134"/>
      <c r="AJ325" s="135" t="s">
        <v>5552</v>
      </c>
    </row>
    <row r="326" spans="10:36" ht="36" customHeight="1">
      <c r="J326" s="110" t="s">
        <v>5553</v>
      </c>
      <c r="K326" s="111" t="s">
        <v>5554</v>
      </c>
      <c r="P326" s="186" t="s">
        <v>334</v>
      </c>
      <c r="Q326" s="187" t="s">
        <v>5555</v>
      </c>
      <c r="R326" s="188" t="s">
        <v>5556</v>
      </c>
      <c r="T326" s="110" t="s">
        <v>5557</v>
      </c>
      <c r="U326" s="111" t="s">
        <v>5558</v>
      </c>
      <c r="AF326" s="110" t="s">
        <v>5559</v>
      </c>
      <c r="AG326" s="111" t="s">
        <v>5560</v>
      </c>
      <c r="AI326" s="110" t="s">
        <v>5561</v>
      </c>
      <c r="AJ326" s="111" t="s">
        <v>5562</v>
      </c>
    </row>
    <row r="327" spans="10:36" ht="36" customHeight="1">
      <c r="J327" s="134"/>
      <c r="K327" s="135" t="s">
        <v>5563</v>
      </c>
      <c r="P327" s="186" t="s">
        <v>334</v>
      </c>
      <c r="Q327" s="187" t="s">
        <v>5564</v>
      </c>
      <c r="R327" s="188" t="s">
        <v>5565</v>
      </c>
      <c r="T327" s="134"/>
      <c r="U327" s="135" t="s">
        <v>5566</v>
      </c>
      <c r="AF327" s="134"/>
      <c r="AG327" s="135" t="s">
        <v>5567</v>
      </c>
      <c r="AI327" s="134"/>
      <c r="AJ327" s="135" t="s">
        <v>5568</v>
      </c>
    </row>
    <row r="328" spans="10:36" ht="36" customHeight="1">
      <c r="J328" s="110" t="s">
        <v>5569</v>
      </c>
      <c r="K328" s="111" t="s">
        <v>5570</v>
      </c>
      <c r="P328" s="186" t="s">
        <v>334</v>
      </c>
      <c r="Q328" s="187" t="s">
        <v>5571</v>
      </c>
      <c r="R328" s="188" t="s">
        <v>5572</v>
      </c>
      <c r="T328" s="110" t="s">
        <v>5573</v>
      </c>
      <c r="U328" s="111" t="s">
        <v>5574</v>
      </c>
      <c r="AF328" s="110" t="s">
        <v>5575</v>
      </c>
      <c r="AG328" s="111" t="s">
        <v>5576</v>
      </c>
      <c r="AI328" s="110" t="s">
        <v>5577</v>
      </c>
      <c r="AJ328" s="111" t="s">
        <v>5578</v>
      </c>
    </row>
    <row r="329" spans="10:36" ht="36" customHeight="1">
      <c r="J329" s="134"/>
      <c r="K329" s="135" t="s">
        <v>5579</v>
      </c>
      <c r="P329" s="186" t="s">
        <v>334</v>
      </c>
      <c r="Q329" s="187" t="s">
        <v>5580</v>
      </c>
      <c r="R329" s="188" t="s">
        <v>5581</v>
      </c>
      <c r="T329" s="134"/>
      <c r="U329" s="135" t="s">
        <v>5582</v>
      </c>
      <c r="AF329" s="134"/>
      <c r="AG329" s="135" t="s">
        <v>5583</v>
      </c>
      <c r="AI329" s="134"/>
      <c r="AJ329" s="135" t="s">
        <v>5584</v>
      </c>
    </row>
    <row r="330" spans="10:36" ht="36" customHeight="1">
      <c r="J330" s="110" t="s">
        <v>5585</v>
      </c>
      <c r="K330" s="111" t="s">
        <v>5586</v>
      </c>
      <c r="P330" s="186" t="s">
        <v>334</v>
      </c>
      <c r="Q330" s="187" t="s">
        <v>5587</v>
      </c>
      <c r="R330" s="188" t="s">
        <v>5588</v>
      </c>
      <c r="T330" s="110" t="s">
        <v>5589</v>
      </c>
      <c r="U330" s="111" t="s">
        <v>5590</v>
      </c>
      <c r="AF330" s="110" t="s">
        <v>5591</v>
      </c>
      <c r="AG330" s="111" t="s">
        <v>5592</v>
      </c>
      <c r="AI330" s="110" t="s">
        <v>5593</v>
      </c>
      <c r="AJ330" s="111" t="s">
        <v>5594</v>
      </c>
    </row>
    <row r="331" spans="10:36" ht="36" customHeight="1">
      <c r="J331" s="134"/>
      <c r="K331" s="135" t="s">
        <v>5595</v>
      </c>
      <c r="P331" s="186" t="s">
        <v>334</v>
      </c>
      <c r="Q331" s="187" t="s">
        <v>5596</v>
      </c>
      <c r="R331" s="188" t="s">
        <v>5597</v>
      </c>
      <c r="T331" s="134"/>
      <c r="U331" s="135" t="s">
        <v>5598</v>
      </c>
      <c r="AF331" s="134"/>
      <c r="AG331" s="135" t="s">
        <v>5599</v>
      </c>
      <c r="AI331" s="134"/>
      <c r="AJ331" s="135" t="s">
        <v>5600</v>
      </c>
    </row>
    <row r="332" spans="10:36" ht="36" customHeight="1">
      <c r="J332" s="110" t="s">
        <v>3918</v>
      </c>
      <c r="K332" s="111" t="s">
        <v>5601</v>
      </c>
      <c r="P332" s="186" t="s">
        <v>334</v>
      </c>
      <c r="Q332" s="187" t="s">
        <v>5602</v>
      </c>
      <c r="R332" s="188" t="s">
        <v>5603</v>
      </c>
      <c r="T332" s="110" t="s">
        <v>5604</v>
      </c>
      <c r="U332" s="111" t="s">
        <v>5605</v>
      </c>
      <c r="AF332" s="110" t="s">
        <v>5606</v>
      </c>
      <c r="AG332" s="111" t="s">
        <v>5607</v>
      </c>
      <c r="AI332" s="110" t="s">
        <v>5608</v>
      </c>
      <c r="AJ332" s="111" t="s">
        <v>5609</v>
      </c>
    </row>
    <row r="333" spans="10:36" ht="36" customHeight="1">
      <c r="J333" s="134"/>
      <c r="K333" s="135" t="s">
        <v>5610</v>
      </c>
      <c r="P333" s="186" t="s">
        <v>334</v>
      </c>
      <c r="Q333" s="187" t="s">
        <v>5611</v>
      </c>
      <c r="R333" s="188" t="s">
        <v>5612</v>
      </c>
      <c r="T333" s="134"/>
      <c r="U333" s="135" t="s">
        <v>5613</v>
      </c>
      <c r="AF333" s="134"/>
      <c r="AG333" s="135" t="s">
        <v>5614</v>
      </c>
      <c r="AI333" s="134"/>
      <c r="AJ333" s="135" t="s">
        <v>5615</v>
      </c>
    </row>
    <row r="334" spans="10:36" ht="36" customHeight="1">
      <c r="J334" s="110" t="s">
        <v>4075</v>
      </c>
      <c r="K334" s="111" t="s">
        <v>5616</v>
      </c>
      <c r="P334" s="186" t="s">
        <v>334</v>
      </c>
      <c r="Q334" s="187" t="s">
        <v>5617</v>
      </c>
      <c r="R334" s="188" t="s">
        <v>5618</v>
      </c>
      <c r="T334" s="110" t="s">
        <v>5619</v>
      </c>
      <c r="U334" s="111" t="s">
        <v>5620</v>
      </c>
      <c r="AF334" s="110" t="s">
        <v>5621</v>
      </c>
      <c r="AG334" s="111" t="s">
        <v>5622</v>
      </c>
      <c r="AI334" s="110" t="s">
        <v>5623</v>
      </c>
      <c r="AJ334" s="111" t="s">
        <v>5624</v>
      </c>
    </row>
    <row r="335" spans="10:36" ht="36" customHeight="1">
      <c r="J335" s="134"/>
      <c r="K335" s="135" t="s">
        <v>5625</v>
      </c>
      <c r="P335" s="186" t="s">
        <v>334</v>
      </c>
      <c r="Q335" s="187" t="s">
        <v>5626</v>
      </c>
      <c r="R335" s="188" t="s">
        <v>5627</v>
      </c>
      <c r="T335" s="134"/>
      <c r="U335" s="135" t="s">
        <v>5628</v>
      </c>
      <c r="AF335" s="134"/>
      <c r="AG335" s="135" t="s">
        <v>5629</v>
      </c>
      <c r="AI335" s="134"/>
      <c r="AJ335" s="135" t="s">
        <v>5630</v>
      </c>
    </row>
    <row r="336" spans="10:36" ht="36" customHeight="1">
      <c r="J336" s="110" t="s">
        <v>4177</v>
      </c>
      <c r="K336" s="111" t="s">
        <v>5631</v>
      </c>
      <c r="P336" s="186" t="s">
        <v>334</v>
      </c>
      <c r="Q336" s="187" t="s">
        <v>5632</v>
      </c>
      <c r="R336" s="188" t="s">
        <v>5633</v>
      </c>
      <c r="T336" s="110" t="s">
        <v>5634</v>
      </c>
      <c r="U336" s="111" t="s">
        <v>5635</v>
      </c>
      <c r="AF336" s="110" t="s">
        <v>5636</v>
      </c>
      <c r="AG336" s="111" t="s">
        <v>5637</v>
      </c>
      <c r="AI336" s="110" t="s">
        <v>5638</v>
      </c>
      <c r="AJ336" s="111" t="s">
        <v>5639</v>
      </c>
    </row>
    <row r="337" spans="10:36" ht="36" customHeight="1">
      <c r="J337" s="134"/>
      <c r="K337" s="135" t="s">
        <v>5640</v>
      </c>
      <c r="P337" s="186" t="s">
        <v>334</v>
      </c>
      <c r="Q337" s="187" t="s">
        <v>5641</v>
      </c>
      <c r="R337" s="188" t="s">
        <v>5642</v>
      </c>
      <c r="T337" s="134"/>
      <c r="U337" s="135" t="s">
        <v>5643</v>
      </c>
      <c r="AF337" s="134"/>
      <c r="AG337" s="135" t="s">
        <v>5644</v>
      </c>
      <c r="AI337" s="134"/>
      <c r="AJ337" s="135" t="s">
        <v>5645</v>
      </c>
    </row>
    <row r="338" spans="10:36" ht="36" customHeight="1">
      <c r="J338" s="110" t="s">
        <v>5646</v>
      </c>
      <c r="K338" s="111" t="s">
        <v>5647</v>
      </c>
      <c r="P338" s="186" t="s">
        <v>334</v>
      </c>
      <c r="Q338" s="187" t="s">
        <v>5648</v>
      </c>
      <c r="R338" s="188" t="s">
        <v>5649</v>
      </c>
      <c r="T338" s="110" t="s">
        <v>5650</v>
      </c>
      <c r="U338" s="111" t="s">
        <v>5651</v>
      </c>
      <c r="AF338" s="110" t="s">
        <v>5652</v>
      </c>
      <c r="AG338" s="111" t="s">
        <v>5653</v>
      </c>
      <c r="AI338" s="110" t="s">
        <v>4562</v>
      </c>
      <c r="AJ338" s="111" t="s">
        <v>5654</v>
      </c>
    </row>
    <row r="339" spans="10:36" ht="36" customHeight="1">
      <c r="J339" s="134"/>
      <c r="K339" s="135" t="s">
        <v>5655</v>
      </c>
      <c r="P339" s="186" t="s">
        <v>334</v>
      </c>
      <c r="Q339" s="187" t="s">
        <v>5656</v>
      </c>
      <c r="R339" s="188" t="s">
        <v>5657</v>
      </c>
      <c r="T339" s="134"/>
      <c r="U339" s="135" t="s">
        <v>5658</v>
      </c>
      <c r="AF339" s="134"/>
      <c r="AG339" s="135" t="s">
        <v>5659</v>
      </c>
      <c r="AI339" s="134"/>
      <c r="AJ339" s="135" t="s">
        <v>5660</v>
      </c>
    </row>
    <row r="340" spans="10:36" ht="36" customHeight="1">
      <c r="J340" s="110" t="s">
        <v>5661</v>
      </c>
      <c r="K340" s="111" t="s">
        <v>5662</v>
      </c>
      <c r="P340" s="186" t="s">
        <v>334</v>
      </c>
      <c r="Q340" s="187" t="s">
        <v>5663</v>
      </c>
      <c r="R340" s="188" t="s">
        <v>5664</v>
      </c>
      <c r="T340" s="110" t="s">
        <v>5665</v>
      </c>
      <c r="U340" s="111" t="s">
        <v>5666</v>
      </c>
      <c r="AF340" s="110" t="s">
        <v>5667</v>
      </c>
      <c r="AG340" s="111" t="s">
        <v>5668</v>
      </c>
      <c r="AI340" s="110" t="s">
        <v>5669</v>
      </c>
      <c r="AJ340" s="111" t="s">
        <v>5670</v>
      </c>
    </row>
    <row r="341" spans="10:36" ht="36" customHeight="1">
      <c r="J341" s="134"/>
      <c r="K341" s="135" t="s">
        <v>5671</v>
      </c>
      <c r="P341" s="186" t="s">
        <v>334</v>
      </c>
      <c r="Q341" s="187" t="s">
        <v>5672</v>
      </c>
      <c r="R341" s="188" t="s">
        <v>5673</v>
      </c>
      <c r="T341" s="134"/>
      <c r="U341" s="135" t="s">
        <v>5674</v>
      </c>
      <c r="AF341" s="134"/>
      <c r="AG341" s="135" t="s">
        <v>5675</v>
      </c>
      <c r="AI341" s="134"/>
      <c r="AJ341" s="135" t="s">
        <v>5676</v>
      </c>
    </row>
    <row r="342" spans="10:36" ht="36" customHeight="1">
      <c r="J342" s="110" t="s">
        <v>5677</v>
      </c>
      <c r="K342" s="111" t="s">
        <v>5678</v>
      </c>
      <c r="P342" s="186" t="s">
        <v>334</v>
      </c>
      <c r="Q342" s="187" t="s">
        <v>5679</v>
      </c>
      <c r="R342" s="188" t="s">
        <v>5680</v>
      </c>
      <c r="T342" s="110" t="s">
        <v>511</v>
      </c>
      <c r="U342" s="111" t="s">
        <v>5681</v>
      </c>
      <c r="AF342" s="110" t="s">
        <v>5682</v>
      </c>
      <c r="AG342" s="111" t="s">
        <v>5683</v>
      </c>
      <c r="AI342" s="110" t="s">
        <v>5684</v>
      </c>
      <c r="AJ342" s="111" t="s">
        <v>5685</v>
      </c>
    </row>
    <row r="343" spans="10:36" ht="36" customHeight="1">
      <c r="J343" s="134"/>
      <c r="K343" s="135" t="s">
        <v>5686</v>
      </c>
      <c r="P343" s="186" t="s">
        <v>334</v>
      </c>
      <c r="Q343" s="187" t="s">
        <v>5687</v>
      </c>
      <c r="R343" s="188" t="s">
        <v>5688</v>
      </c>
      <c r="T343" s="134"/>
      <c r="U343" s="135" t="s">
        <v>5689</v>
      </c>
      <c r="AF343" s="134"/>
      <c r="AG343" s="135" t="s">
        <v>5690</v>
      </c>
      <c r="AI343" s="134"/>
      <c r="AJ343" s="135" t="s">
        <v>5691</v>
      </c>
    </row>
    <row r="344" spans="10:36" ht="36" customHeight="1">
      <c r="J344" s="110" t="s">
        <v>4602</v>
      </c>
      <c r="K344" s="111" t="s">
        <v>5692</v>
      </c>
      <c r="P344" s="186" t="s">
        <v>334</v>
      </c>
      <c r="Q344" s="187" t="s">
        <v>5693</v>
      </c>
      <c r="R344" s="188" t="s">
        <v>5694</v>
      </c>
      <c r="T344" s="110" t="s">
        <v>5695</v>
      </c>
      <c r="U344" s="111" t="s">
        <v>5696</v>
      </c>
      <c r="AF344" s="110" t="s">
        <v>5697</v>
      </c>
      <c r="AG344" s="111" t="s">
        <v>5698</v>
      </c>
      <c r="AI344" s="110" t="s">
        <v>5699</v>
      </c>
      <c r="AJ344" s="111" t="s">
        <v>5700</v>
      </c>
    </row>
    <row r="345" spans="10:36" ht="36" customHeight="1">
      <c r="J345" s="134"/>
      <c r="K345" s="135" t="s">
        <v>5701</v>
      </c>
      <c r="P345" s="186" t="s">
        <v>334</v>
      </c>
      <c r="Q345" s="187" t="s">
        <v>5702</v>
      </c>
      <c r="R345" s="188" t="s">
        <v>5703</v>
      </c>
      <c r="T345" s="134"/>
      <c r="U345" s="135" t="s">
        <v>5704</v>
      </c>
      <c r="AF345" s="134"/>
      <c r="AG345" s="135" t="s">
        <v>5705</v>
      </c>
      <c r="AI345" s="134"/>
      <c r="AJ345" s="135" t="s">
        <v>5706</v>
      </c>
    </row>
    <row r="346" spans="10:36" ht="36" customHeight="1">
      <c r="J346" s="110" t="s">
        <v>4672</v>
      </c>
      <c r="K346" s="111" t="s">
        <v>5707</v>
      </c>
      <c r="P346" s="186" t="s">
        <v>334</v>
      </c>
      <c r="Q346" s="187" t="s">
        <v>5708</v>
      </c>
      <c r="R346" s="188" t="s">
        <v>5709</v>
      </c>
      <c r="T346" s="110" t="s">
        <v>5710</v>
      </c>
      <c r="U346" s="111" t="s">
        <v>5711</v>
      </c>
      <c r="AF346" s="110" t="s">
        <v>5712</v>
      </c>
      <c r="AG346" s="111" t="s">
        <v>5713</v>
      </c>
      <c r="AI346" s="110" t="s">
        <v>5714</v>
      </c>
      <c r="AJ346" s="111" t="s">
        <v>5715</v>
      </c>
    </row>
    <row r="347" spans="10:36" ht="36" customHeight="1">
      <c r="J347" s="134"/>
      <c r="K347" s="135" t="s">
        <v>5716</v>
      </c>
      <c r="P347" s="186" t="s">
        <v>334</v>
      </c>
      <c r="Q347" s="187" t="s">
        <v>5717</v>
      </c>
      <c r="R347" s="188" t="s">
        <v>5718</v>
      </c>
      <c r="T347" s="134"/>
      <c r="U347" s="135" t="s">
        <v>5719</v>
      </c>
      <c r="AF347" s="134"/>
      <c r="AG347" s="135" t="s">
        <v>5720</v>
      </c>
      <c r="AI347" s="134"/>
      <c r="AJ347" s="135" t="s">
        <v>5721</v>
      </c>
    </row>
    <row r="348" spans="10:36" ht="36" customHeight="1">
      <c r="J348" s="110" t="s">
        <v>5722</v>
      </c>
      <c r="K348" s="111" t="s">
        <v>5723</v>
      </c>
      <c r="P348" s="186" t="s">
        <v>334</v>
      </c>
      <c r="Q348" s="187" t="s">
        <v>5724</v>
      </c>
      <c r="R348" s="188" t="s">
        <v>5725</v>
      </c>
      <c r="T348" s="110" t="s">
        <v>5726</v>
      </c>
      <c r="U348" s="111" t="s">
        <v>5727</v>
      </c>
      <c r="AF348" s="110" t="s">
        <v>5728</v>
      </c>
      <c r="AG348" s="111" t="s">
        <v>5729</v>
      </c>
      <c r="AI348" s="110" t="s">
        <v>5730</v>
      </c>
      <c r="AJ348" s="111" t="s">
        <v>5731</v>
      </c>
    </row>
    <row r="349" spans="10:36" ht="36" customHeight="1">
      <c r="J349" s="134"/>
      <c r="K349" s="135" t="s">
        <v>5732</v>
      </c>
      <c r="P349" s="186" t="s">
        <v>334</v>
      </c>
      <c r="Q349" s="187" t="s">
        <v>5733</v>
      </c>
      <c r="R349" s="188" t="s">
        <v>5734</v>
      </c>
      <c r="T349" s="134"/>
      <c r="U349" s="135" t="s">
        <v>5735</v>
      </c>
      <c r="AF349" s="134"/>
      <c r="AG349" s="135" t="s">
        <v>5736</v>
      </c>
      <c r="AI349" s="134"/>
      <c r="AJ349" s="135" t="s">
        <v>5737</v>
      </c>
    </row>
    <row r="350" spans="10:36" ht="36" customHeight="1">
      <c r="J350" s="110" t="s">
        <v>5738</v>
      </c>
      <c r="K350" s="111" t="s">
        <v>5739</v>
      </c>
      <c r="P350" s="186" t="s">
        <v>334</v>
      </c>
      <c r="Q350" s="187" t="s">
        <v>5740</v>
      </c>
      <c r="R350" s="188" t="s">
        <v>5741</v>
      </c>
      <c r="T350" s="110" t="s">
        <v>5742</v>
      </c>
      <c r="U350" s="111" t="s">
        <v>5743</v>
      </c>
      <c r="AF350" s="110" t="s">
        <v>5744</v>
      </c>
      <c r="AG350" s="111" t="s">
        <v>5745</v>
      </c>
      <c r="AI350" s="110" t="s">
        <v>5746</v>
      </c>
      <c r="AJ350" s="111" t="s">
        <v>5747</v>
      </c>
    </row>
    <row r="351" spans="10:36" ht="36" customHeight="1">
      <c r="J351" s="134"/>
      <c r="K351" s="135" t="s">
        <v>5748</v>
      </c>
      <c r="P351" s="186" t="s">
        <v>334</v>
      </c>
      <c r="Q351" s="187" t="s">
        <v>5749</v>
      </c>
      <c r="R351" s="188" t="s">
        <v>5750</v>
      </c>
      <c r="T351" s="134"/>
      <c r="U351" s="135" t="s">
        <v>5751</v>
      </c>
      <c r="AF351" s="134"/>
      <c r="AG351" s="135" t="s">
        <v>5752</v>
      </c>
      <c r="AI351" s="134"/>
      <c r="AJ351" s="135" t="s">
        <v>5753</v>
      </c>
    </row>
    <row r="352" spans="10:36" ht="36" customHeight="1">
      <c r="J352" s="110" t="s">
        <v>5754</v>
      </c>
      <c r="K352" s="111" t="s">
        <v>5755</v>
      </c>
      <c r="P352" s="186" t="s">
        <v>334</v>
      </c>
      <c r="Q352" s="187" t="s">
        <v>5756</v>
      </c>
      <c r="R352" s="188" t="s">
        <v>5757</v>
      </c>
      <c r="T352" s="110" t="s">
        <v>5758</v>
      </c>
      <c r="U352" s="111" t="s">
        <v>5759</v>
      </c>
      <c r="AF352" s="110" t="s">
        <v>5760</v>
      </c>
      <c r="AG352" s="111" t="s">
        <v>5761</v>
      </c>
      <c r="AI352" s="110" t="s">
        <v>4700</v>
      </c>
      <c r="AJ352" s="111" t="s">
        <v>5762</v>
      </c>
    </row>
    <row r="353" spans="10:36" ht="36" customHeight="1">
      <c r="J353" s="134"/>
      <c r="K353" s="135" t="s">
        <v>5763</v>
      </c>
      <c r="P353" s="186" t="s">
        <v>334</v>
      </c>
      <c r="Q353" s="187" t="s">
        <v>5764</v>
      </c>
      <c r="R353" s="188" t="s">
        <v>5765</v>
      </c>
      <c r="T353" s="134"/>
      <c r="U353" s="135" t="s">
        <v>5766</v>
      </c>
      <c r="AF353" s="134"/>
      <c r="AG353" s="135" t="s">
        <v>5767</v>
      </c>
      <c r="AI353" s="134"/>
      <c r="AJ353" s="135" t="s">
        <v>5768</v>
      </c>
    </row>
    <row r="354" spans="10:36" ht="36" customHeight="1">
      <c r="J354" s="110" t="s">
        <v>5769</v>
      </c>
      <c r="K354" s="111" t="s">
        <v>5770</v>
      </c>
      <c r="P354" s="186" t="s">
        <v>334</v>
      </c>
      <c r="Q354" s="187" t="s">
        <v>5771</v>
      </c>
      <c r="R354" s="188" t="s">
        <v>5772</v>
      </c>
      <c r="T354" s="110" t="s">
        <v>5773</v>
      </c>
      <c r="U354" s="111" t="s">
        <v>3593</v>
      </c>
      <c r="AF354" s="110" t="s">
        <v>5774</v>
      </c>
      <c r="AG354" s="111" t="s">
        <v>5775</v>
      </c>
      <c r="AI354" s="110" t="s">
        <v>5776</v>
      </c>
      <c r="AJ354" s="111" t="s">
        <v>5777</v>
      </c>
    </row>
    <row r="355" spans="10:36" ht="36" customHeight="1">
      <c r="J355" s="134"/>
      <c r="K355" s="135" t="s">
        <v>5778</v>
      </c>
      <c r="P355" s="186" t="s">
        <v>334</v>
      </c>
      <c r="Q355" s="187" t="s">
        <v>5779</v>
      </c>
      <c r="R355" s="188" t="s">
        <v>5780</v>
      </c>
      <c r="T355" s="134"/>
      <c r="U355" s="135" t="s">
        <v>5781</v>
      </c>
      <c r="AF355" s="134"/>
      <c r="AG355" s="135" t="s">
        <v>5782</v>
      </c>
      <c r="AI355" s="134"/>
      <c r="AJ355" s="135" t="s">
        <v>5783</v>
      </c>
    </row>
    <row r="356" spans="10:36" ht="36" customHeight="1">
      <c r="J356" s="110" t="s">
        <v>5784</v>
      </c>
      <c r="K356" s="111" t="s">
        <v>5785</v>
      </c>
      <c r="P356" s="186" t="s">
        <v>334</v>
      </c>
      <c r="Q356" s="187" t="s">
        <v>5786</v>
      </c>
      <c r="R356" s="188" t="s">
        <v>5787</v>
      </c>
      <c r="T356" s="110" t="s">
        <v>5788</v>
      </c>
      <c r="U356" s="111" t="s">
        <v>5789</v>
      </c>
      <c r="AF356" s="110" t="s">
        <v>5790</v>
      </c>
      <c r="AG356" s="111" t="s">
        <v>5791</v>
      </c>
      <c r="AI356" s="110" t="s">
        <v>4827</v>
      </c>
      <c r="AJ356" s="111" t="s">
        <v>5792</v>
      </c>
    </row>
    <row r="357" spans="10:36" ht="36" customHeight="1">
      <c r="J357" s="134"/>
      <c r="K357" s="135" t="s">
        <v>5793</v>
      </c>
      <c r="P357" s="186" t="s">
        <v>334</v>
      </c>
      <c r="Q357" s="187" t="s">
        <v>5794</v>
      </c>
      <c r="R357" s="188" t="s">
        <v>5795</v>
      </c>
      <c r="T357" s="134"/>
      <c r="U357" s="135" t="s">
        <v>5796</v>
      </c>
      <c r="AF357" s="134"/>
      <c r="AG357" s="135" t="s">
        <v>5797</v>
      </c>
      <c r="AI357" s="134"/>
      <c r="AJ357" s="135" t="s">
        <v>5798</v>
      </c>
    </row>
    <row r="358" spans="10:36" ht="36" customHeight="1">
      <c r="J358" s="110" t="s">
        <v>5799</v>
      </c>
      <c r="K358" s="111" t="s">
        <v>3694</v>
      </c>
      <c r="P358" s="186" t="s">
        <v>334</v>
      </c>
      <c r="Q358" s="187" t="s">
        <v>5800</v>
      </c>
      <c r="R358" s="188" t="s">
        <v>5801</v>
      </c>
      <c r="T358" s="110" t="s">
        <v>5802</v>
      </c>
      <c r="U358" s="111" t="s">
        <v>5803</v>
      </c>
      <c r="AF358" s="110" t="s">
        <v>5804</v>
      </c>
      <c r="AG358" s="111" t="s">
        <v>5805</v>
      </c>
      <c r="AI358" s="110" t="s">
        <v>5806</v>
      </c>
      <c r="AJ358" s="111" t="s">
        <v>5807</v>
      </c>
    </row>
    <row r="359" spans="10:36" ht="36" customHeight="1">
      <c r="J359" s="178"/>
      <c r="K359" s="179" t="s">
        <v>3716</v>
      </c>
      <c r="P359" s="186" t="s">
        <v>334</v>
      </c>
      <c r="Q359" s="187" t="s">
        <v>5808</v>
      </c>
      <c r="R359" s="188" t="s">
        <v>5809</v>
      </c>
      <c r="T359" s="134"/>
      <c r="U359" s="135" t="s">
        <v>5810</v>
      </c>
      <c r="AF359" s="134"/>
      <c r="AG359" s="135" t="s">
        <v>5811</v>
      </c>
      <c r="AI359" s="134"/>
      <c r="AJ359" s="135" t="s">
        <v>5812</v>
      </c>
    </row>
    <row r="360" spans="10:36">
      <c r="K360" s="136"/>
      <c r="P360" s="186" t="s">
        <v>334</v>
      </c>
      <c r="Q360" s="187" t="s">
        <v>5813</v>
      </c>
      <c r="R360" s="188" t="s">
        <v>5814</v>
      </c>
      <c r="T360" s="110" t="s">
        <v>5815</v>
      </c>
      <c r="U360" s="111" t="s">
        <v>5816</v>
      </c>
      <c r="AF360" s="110" t="s">
        <v>5817</v>
      </c>
      <c r="AG360" s="111" t="s">
        <v>5818</v>
      </c>
      <c r="AI360" s="110" t="s">
        <v>5819</v>
      </c>
      <c r="AJ360" s="111" t="s">
        <v>5820</v>
      </c>
    </row>
    <row r="361" spans="10:36">
      <c r="P361" s="186" t="s">
        <v>334</v>
      </c>
      <c r="Q361" s="187" t="s">
        <v>5821</v>
      </c>
      <c r="R361" s="188" t="s">
        <v>5822</v>
      </c>
      <c r="T361" s="134"/>
      <c r="U361" s="135" t="s">
        <v>5823</v>
      </c>
      <c r="AF361" s="134"/>
      <c r="AG361" s="135" t="s">
        <v>5824</v>
      </c>
      <c r="AI361" s="134"/>
      <c r="AJ361" s="135" t="s">
        <v>5825</v>
      </c>
    </row>
    <row r="362" spans="10:36">
      <c r="P362" s="186" t="s">
        <v>334</v>
      </c>
      <c r="Q362" s="187" t="s">
        <v>5826</v>
      </c>
      <c r="R362" s="188" t="s">
        <v>5827</v>
      </c>
      <c r="T362" s="110" t="s">
        <v>5828</v>
      </c>
      <c r="U362" s="111" t="s">
        <v>5829</v>
      </c>
      <c r="AF362" s="110" t="s">
        <v>5830</v>
      </c>
      <c r="AG362" s="111" t="s">
        <v>5831</v>
      </c>
      <c r="AI362" s="110" t="s">
        <v>5832</v>
      </c>
      <c r="AJ362" s="111" t="s">
        <v>5833</v>
      </c>
    </row>
    <row r="363" spans="10:36">
      <c r="K363" s="136"/>
      <c r="P363" s="186" t="s">
        <v>334</v>
      </c>
      <c r="Q363" s="187" t="s">
        <v>5834</v>
      </c>
      <c r="R363" s="188" t="s">
        <v>5835</v>
      </c>
      <c r="T363" s="134"/>
      <c r="U363" s="135" t="s">
        <v>5836</v>
      </c>
      <c r="AF363" s="134"/>
      <c r="AG363" s="135" t="s">
        <v>5837</v>
      </c>
      <c r="AI363" s="134"/>
      <c r="AJ363" s="135" t="s">
        <v>5838</v>
      </c>
    </row>
    <row r="364" spans="10:36">
      <c r="P364" s="186" t="s">
        <v>334</v>
      </c>
      <c r="Q364" s="187" t="s">
        <v>5839</v>
      </c>
      <c r="R364" s="188" t="s">
        <v>5840</v>
      </c>
      <c r="T364" s="110" t="s">
        <v>5841</v>
      </c>
      <c r="U364" s="111" t="s">
        <v>5842</v>
      </c>
      <c r="AF364" s="110" t="s">
        <v>5843</v>
      </c>
      <c r="AG364" s="111" t="s">
        <v>5844</v>
      </c>
      <c r="AI364" s="110" t="s">
        <v>5799</v>
      </c>
      <c r="AJ364" s="111" t="s">
        <v>3694</v>
      </c>
    </row>
    <row r="365" spans="10:36">
      <c r="P365" s="186" t="s">
        <v>334</v>
      </c>
      <c r="Q365" s="187" t="s">
        <v>5845</v>
      </c>
      <c r="R365" s="188" t="s">
        <v>5846</v>
      </c>
      <c r="T365" s="134"/>
      <c r="U365" s="135" t="s">
        <v>5847</v>
      </c>
      <c r="AF365" s="134"/>
      <c r="AG365" s="135" t="s">
        <v>5848</v>
      </c>
      <c r="AI365" s="178"/>
      <c r="AJ365" s="179" t="s">
        <v>5849</v>
      </c>
    </row>
    <row r="366" spans="10:36">
      <c r="K366" s="136"/>
      <c r="P366" s="186" t="s">
        <v>334</v>
      </c>
      <c r="Q366" s="187" t="s">
        <v>5850</v>
      </c>
      <c r="R366" s="188" t="s">
        <v>5851</v>
      </c>
      <c r="T366" s="110" t="s">
        <v>5852</v>
      </c>
      <c r="U366" s="111" t="s">
        <v>5853</v>
      </c>
      <c r="AF366" s="110" t="s">
        <v>5854</v>
      </c>
      <c r="AG366" s="111" t="s">
        <v>5855</v>
      </c>
    </row>
    <row r="367" spans="10:36">
      <c r="P367" s="186" t="s">
        <v>334</v>
      </c>
      <c r="Q367" s="187" t="s">
        <v>5856</v>
      </c>
      <c r="R367" s="188" t="s">
        <v>5857</v>
      </c>
      <c r="T367" s="134"/>
      <c r="U367" s="135" t="s">
        <v>5858</v>
      </c>
      <c r="AF367" s="134"/>
      <c r="AG367" s="135" t="s">
        <v>5859</v>
      </c>
    </row>
    <row r="368" spans="10:36">
      <c r="P368" s="186" t="s">
        <v>334</v>
      </c>
      <c r="Q368" s="187" t="s">
        <v>5860</v>
      </c>
      <c r="R368" s="188" t="s">
        <v>5861</v>
      </c>
      <c r="T368" s="110" t="s">
        <v>5862</v>
      </c>
      <c r="U368" s="111" t="s">
        <v>5863</v>
      </c>
      <c r="AF368" s="110" t="s">
        <v>5864</v>
      </c>
      <c r="AG368" s="111" t="s">
        <v>5865</v>
      </c>
    </row>
    <row r="369" spans="11:33">
      <c r="K369" s="136"/>
      <c r="P369" s="186" t="s">
        <v>334</v>
      </c>
      <c r="Q369" s="187" t="s">
        <v>5866</v>
      </c>
      <c r="R369" s="188" t="s">
        <v>5867</v>
      </c>
      <c r="T369" s="134"/>
      <c r="U369" s="135" t="s">
        <v>5868</v>
      </c>
      <c r="AF369" s="134"/>
      <c r="AG369" s="135" t="s">
        <v>5869</v>
      </c>
    </row>
    <row r="370" spans="11:33">
      <c r="P370" s="186" t="s">
        <v>334</v>
      </c>
      <c r="Q370" s="187" t="s">
        <v>367</v>
      </c>
      <c r="R370" s="188" t="s">
        <v>368</v>
      </c>
      <c r="T370" s="110" t="s">
        <v>5870</v>
      </c>
      <c r="U370" s="111" t="s">
        <v>5871</v>
      </c>
      <c r="AF370" s="110" t="s">
        <v>5872</v>
      </c>
      <c r="AG370" s="111" t="s">
        <v>5873</v>
      </c>
    </row>
    <row r="371" spans="11:33">
      <c r="P371" s="186" t="s">
        <v>334</v>
      </c>
      <c r="Q371" s="187" t="s">
        <v>5874</v>
      </c>
      <c r="R371" s="188" t="s">
        <v>5875</v>
      </c>
      <c r="T371" s="134"/>
      <c r="U371" s="135" t="s">
        <v>5876</v>
      </c>
      <c r="AF371" s="134"/>
      <c r="AG371" s="135" t="s">
        <v>5877</v>
      </c>
    </row>
    <row r="372" spans="11:33">
      <c r="K372" s="136"/>
      <c r="P372" s="186" t="s">
        <v>334</v>
      </c>
      <c r="Q372" s="187" t="s">
        <v>5878</v>
      </c>
      <c r="R372" s="188" t="s">
        <v>5879</v>
      </c>
      <c r="T372" s="110" t="s">
        <v>5880</v>
      </c>
      <c r="U372" s="111" t="s">
        <v>5881</v>
      </c>
      <c r="AF372" s="110" t="s">
        <v>5882</v>
      </c>
      <c r="AG372" s="111" t="s">
        <v>5883</v>
      </c>
    </row>
    <row r="373" spans="11:33">
      <c r="P373" s="186" t="s">
        <v>334</v>
      </c>
      <c r="Q373" s="187" t="s">
        <v>5884</v>
      </c>
      <c r="R373" s="188" t="s">
        <v>5885</v>
      </c>
      <c r="T373" s="134"/>
      <c r="U373" s="135" t="s">
        <v>5886</v>
      </c>
      <c r="AF373" s="134"/>
      <c r="AG373" s="135" t="s">
        <v>5887</v>
      </c>
    </row>
    <row r="374" spans="11:33">
      <c r="P374" s="186" t="s">
        <v>334</v>
      </c>
      <c r="Q374" s="187" t="s">
        <v>5888</v>
      </c>
      <c r="R374" s="188" t="s">
        <v>5889</v>
      </c>
      <c r="T374" s="110" t="s">
        <v>5890</v>
      </c>
      <c r="U374" s="111" t="s">
        <v>5891</v>
      </c>
      <c r="AF374" s="110" t="s">
        <v>5892</v>
      </c>
      <c r="AG374" s="111" t="s">
        <v>5893</v>
      </c>
    </row>
    <row r="375" spans="11:33">
      <c r="K375" s="136"/>
      <c r="P375" s="186" t="s">
        <v>334</v>
      </c>
      <c r="Q375" s="187" t="s">
        <v>5894</v>
      </c>
      <c r="R375" s="188" t="s">
        <v>5895</v>
      </c>
      <c r="T375" s="134"/>
      <c r="U375" s="135" t="s">
        <v>5896</v>
      </c>
      <c r="AF375" s="134"/>
      <c r="AG375" s="135" t="s">
        <v>5897</v>
      </c>
    </row>
    <row r="376" spans="11:33">
      <c r="P376" s="186" t="s">
        <v>334</v>
      </c>
      <c r="Q376" s="187" t="s">
        <v>5898</v>
      </c>
      <c r="R376" s="188" t="s">
        <v>5899</v>
      </c>
      <c r="T376" s="110" t="s">
        <v>5900</v>
      </c>
      <c r="U376" s="111" t="s">
        <v>5901</v>
      </c>
      <c r="AF376" s="110" t="s">
        <v>5902</v>
      </c>
      <c r="AG376" s="111" t="s">
        <v>5903</v>
      </c>
    </row>
    <row r="377" spans="11:33">
      <c r="P377" s="186" t="s">
        <v>334</v>
      </c>
      <c r="Q377" s="187" t="s">
        <v>5904</v>
      </c>
      <c r="R377" s="188" t="s">
        <v>5905</v>
      </c>
      <c r="T377" s="134"/>
      <c r="U377" s="135" t="s">
        <v>5906</v>
      </c>
      <c r="AF377" s="134"/>
      <c r="AG377" s="135" t="s">
        <v>5907</v>
      </c>
    </row>
    <row r="378" spans="11:33">
      <c r="K378" s="136"/>
      <c r="P378" s="186" t="s">
        <v>334</v>
      </c>
      <c r="Q378" s="187" t="s">
        <v>5908</v>
      </c>
      <c r="R378" s="188" t="s">
        <v>5909</v>
      </c>
      <c r="T378" s="110" t="s">
        <v>5910</v>
      </c>
      <c r="U378" s="111" t="s">
        <v>5911</v>
      </c>
      <c r="AF378" s="110" t="s">
        <v>5912</v>
      </c>
      <c r="AG378" s="111" t="s">
        <v>5913</v>
      </c>
    </row>
    <row r="379" spans="11:33">
      <c r="P379" s="186" t="s">
        <v>334</v>
      </c>
      <c r="Q379" s="187" t="s">
        <v>5914</v>
      </c>
      <c r="R379" s="188" t="s">
        <v>5915</v>
      </c>
      <c r="T379" s="134"/>
      <c r="U379" s="135" t="s">
        <v>5916</v>
      </c>
      <c r="AF379" s="134"/>
      <c r="AG379" s="135" t="s">
        <v>5917</v>
      </c>
    </row>
    <row r="380" spans="11:33">
      <c r="P380" s="186" t="s">
        <v>334</v>
      </c>
      <c r="Q380" s="187" t="s">
        <v>5918</v>
      </c>
      <c r="R380" s="188" t="s">
        <v>5919</v>
      </c>
      <c r="T380" s="110" t="s">
        <v>5920</v>
      </c>
      <c r="U380" s="111" t="s">
        <v>5921</v>
      </c>
      <c r="AF380" s="110" t="s">
        <v>5922</v>
      </c>
      <c r="AG380" s="111" t="s">
        <v>5923</v>
      </c>
    </row>
    <row r="381" spans="11:33">
      <c r="K381" s="136"/>
      <c r="P381" s="186" t="s">
        <v>334</v>
      </c>
      <c r="Q381" s="187" t="s">
        <v>5924</v>
      </c>
      <c r="R381" s="188" t="s">
        <v>5925</v>
      </c>
      <c r="T381" s="134"/>
      <c r="U381" s="135" t="s">
        <v>5926</v>
      </c>
      <c r="AF381" s="134"/>
      <c r="AG381" s="135" t="s">
        <v>5927</v>
      </c>
    </row>
    <row r="382" spans="11:33">
      <c r="P382" s="186" t="s">
        <v>334</v>
      </c>
      <c r="Q382" s="187" t="s">
        <v>5928</v>
      </c>
      <c r="R382" s="188" t="s">
        <v>5929</v>
      </c>
      <c r="T382" s="110" t="s">
        <v>5930</v>
      </c>
      <c r="U382" s="111" t="s">
        <v>5931</v>
      </c>
      <c r="AF382" s="110" t="s">
        <v>5932</v>
      </c>
      <c r="AG382" s="111" t="s">
        <v>5933</v>
      </c>
    </row>
    <row r="383" spans="11:33">
      <c r="P383" s="186" t="s">
        <v>334</v>
      </c>
      <c r="Q383" s="187" t="s">
        <v>5934</v>
      </c>
      <c r="R383" s="188" t="s">
        <v>5935</v>
      </c>
      <c r="T383" s="134"/>
      <c r="U383" s="135" t="s">
        <v>5936</v>
      </c>
      <c r="AF383" s="134"/>
      <c r="AG383" s="135" t="s">
        <v>5937</v>
      </c>
    </row>
    <row r="384" spans="11:33">
      <c r="K384" s="136"/>
      <c r="P384" s="186" t="s">
        <v>334</v>
      </c>
      <c r="Q384" s="187" t="s">
        <v>5938</v>
      </c>
      <c r="R384" s="188" t="s">
        <v>5939</v>
      </c>
      <c r="T384" s="110" t="s">
        <v>5940</v>
      </c>
      <c r="U384" s="111" t="s">
        <v>5941</v>
      </c>
      <c r="AF384" s="110" t="s">
        <v>5942</v>
      </c>
      <c r="AG384" s="111" t="s">
        <v>5943</v>
      </c>
    </row>
    <row r="385" spans="11:33">
      <c r="P385" s="186" t="s">
        <v>334</v>
      </c>
      <c r="Q385" s="187" t="s">
        <v>5944</v>
      </c>
      <c r="R385" s="188" t="s">
        <v>5945</v>
      </c>
      <c r="T385" s="134"/>
      <c r="U385" s="135" t="s">
        <v>5946</v>
      </c>
      <c r="AF385" s="134"/>
      <c r="AG385" s="135" t="s">
        <v>5947</v>
      </c>
    </row>
    <row r="386" spans="11:33">
      <c r="P386" s="186" t="s">
        <v>334</v>
      </c>
      <c r="Q386" s="187" t="s">
        <v>5948</v>
      </c>
      <c r="R386" s="188" t="s">
        <v>5949</v>
      </c>
      <c r="T386" s="110" t="s">
        <v>5950</v>
      </c>
      <c r="U386" s="111" t="s">
        <v>5951</v>
      </c>
      <c r="AF386" s="110" t="s">
        <v>5952</v>
      </c>
      <c r="AG386" s="111" t="s">
        <v>5953</v>
      </c>
    </row>
    <row r="387" spans="11:33">
      <c r="K387" s="136"/>
      <c r="P387" s="186" t="s">
        <v>334</v>
      </c>
      <c r="Q387" s="187" t="s">
        <v>5954</v>
      </c>
      <c r="R387" s="188" t="s">
        <v>5955</v>
      </c>
      <c r="T387" s="134"/>
      <c r="U387" s="135" t="s">
        <v>5956</v>
      </c>
      <c r="AF387" s="134"/>
      <c r="AG387" s="135" t="s">
        <v>5957</v>
      </c>
    </row>
    <row r="388" spans="11:33">
      <c r="P388" s="186" t="s">
        <v>334</v>
      </c>
      <c r="Q388" s="187" t="s">
        <v>5958</v>
      </c>
      <c r="R388" s="188" t="s">
        <v>5959</v>
      </c>
      <c r="T388" s="110" t="s">
        <v>5960</v>
      </c>
      <c r="U388" s="111" t="s">
        <v>5961</v>
      </c>
      <c r="AF388" s="110" t="s">
        <v>5962</v>
      </c>
      <c r="AG388" s="111" t="s">
        <v>5963</v>
      </c>
    </row>
    <row r="389" spans="11:33">
      <c r="P389" s="186" t="s">
        <v>334</v>
      </c>
      <c r="Q389" s="187" t="s">
        <v>5964</v>
      </c>
      <c r="R389" s="188" t="s">
        <v>5965</v>
      </c>
      <c r="T389" s="134"/>
      <c r="U389" s="135" t="s">
        <v>5966</v>
      </c>
      <c r="AF389" s="134"/>
      <c r="AG389" s="135" t="s">
        <v>5967</v>
      </c>
    </row>
    <row r="390" spans="11:33">
      <c r="K390" s="136"/>
      <c r="P390" s="186" t="s">
        <v>334</v>
      </c>
      <c r="Q390" s="187" t="s">
        <v>5968</v>
      </c>
      <c r="R390" s="188" t="s">
        <v>5969</v>
      </c>
      <c r="T390" s="110" t="s">
        <v>5970</v>
      </c>
      <c r="U390" s="111" t="s">
        <v>5971</v>
      </c>
      <c r="AF390" s="110" t="s">
        <v>5972</v>
      </c>
      <c r="AG390" s="111" t="s">
        <v>5973</v>
      </c>
    </row>
    <row r="391" spans="11:33">
      <c r="P391" s="186" t="s">
        <v>334</v>
      </c>
      <c r="Q391" s="187" t="s">
        <v>5974</v>
      </c>
      <c r="R391" s="188" t="s">
        <v>5975</v>
      </c>
      <c r="T391" s="134"/>
      <c r="U391" s="135" t="s">
        <v>5976</v>
      </c>
      <c r="AF391" s="134"/>
      <c r="AG391" s="135" t="s">
        <v>5977</v>
      </c>
    </row>
    <row r="392" spans="11:33">
      <c r="P392" s="186" t="s">
        <v>334</v>
      </c>
      <c r="Q392" s="187" t="s">
        <v>5978</v>
      </c>
      <c r="R392" s="188" t="s">
        <v>5979</v>
      </c>
      <c r="T392" s="110" t="s">
        <v>5980</v>
      </c>
      <c r="U392" s="111" t="s">
        <v>5981</v>
      </c>
      <c r="AF392" s="110" t="s">
        <v>5982</v>
      </c>
      <c r="AG392" s="111" t="s">
        <v>5983</v>
      </c>
    </row>
    <row r="393" spans="11:33">
      <c r="K393" s="136"/>
      <c r="P393" s="186" t="s">
        <v>334</v>
      </c>
      <c r="Q393" s="187" t="s">
        <v>5984</v>
      </c>
      <c r="R393" s="188" t="s">
        <v>5985</v>
      </c>
      <c r="T393" s="134"/>
      <c r="U393" s="135" t="s">
        <v>5986</v>
      </c>
      <c r="AF393" s="134"/>
      <c r="AG393" s="135" t="s">
        <v>5987</v>
      </c>
    </row>
    <row r="394" spans="11:33">
      <c r="P394" s="186" t="s">
        <v>334</v>
      </c>
      <c r="Q394" s="187" t="s">
        <v>5988</v>
      </c>
      <c r="R394" s="188" t="s">
        <v>5989</v>
      </c>
      <c r="T394" s="110" t="s">
        <v>5990</v>
      </c>
      <c r="U394" s="111" t="s">
        <v>5991</v>
      </c>
      <c r="AF394" s="110" t="s">
        <v>5992</v>
      </c>
      <c r="AG394" s="111" t="s">
        <v>5993</v>
      </c>
    </row>
    <row r="395" spans="11:33">
      <c r="P395" s="186" t="s">
        <v>334</v>
      </c>
      <c r="Q395" s="187" t="s">
        <v>5994</v>
      </c>
      <c r="R395" s="188" t="s">
        <v>5995</v>
      </c>
      <c r="T395" s="134"/>
      <c r="U395" s="135" t="s">
        <v>5996</v>
      </c>
      <c r="AF395" s="134"/>
      <c r="AG395" s="135" t="s">
        <v>5997</v>
      </c>
    </row>
    <row r="396" spans="11:33">
      <c r="K396" s="136"/>
      <c r="P396" s="186" t="s">
        <v>334</v>
      </c>
      <c r="Q396" s="187" t="s">
        <v>5998</v>
      </c>
      <c r="R396" s="188" t="s">
        <v>5999</v>
      </c>
      <c r="T396" s="110" t="s">
        <v>6000</v>
      </c>
      <c r="U396" s="111" t="s">
        <v>6001</v>
      </c>
      <c r="AF396" s="110" t="s">
        <v>6002</v>
      </c>
      <c r="AG396" s="111" t="s">
        <v>6003</v>
      </c>
    </row>
    <row r="397" spans="11:33">
      <c r="P397" s="186" t="s">
        <v>334</v>
      </c>
      <c r="Q397" s="187" t="s">
        <v>6004</v>
      </c>
      <c r="R397" s="188" t="s">
        <v>6005</v>
      </c>
      <c r="T397" s="134"/>
      <c r="U397" s="135" t="s">
        <v>6006</v>
      </c>
      <c r="AF397" s="134"/>
      <c r="AG397" s="135" t="s">
        <v>6007</v>
      </c>
    </row>
    <row r="398" spans="11:33">
      <c r="P398" s="186" t="s">
        <v>334</v>
      </c>
      <c r="Q398" s="187" t="s">
        <v>6008</v>
      </c>
      <c r="R398" s="188" t="s">
        <v>6009</v>
      </c>
      <c r="T398" s="110" t="s">
        <v>6010</v>
      </c>
      <c r="U398" s="111" t="s">
        <v>6011</v>
      </c>
      <c r="AF398" s="110" t="s">
        <v>6012</v>
      </c>
      <c r="AG398" s="111" t="s">
        <v>6013</v>
      </c>
    </row>
    <row r="399" spans="11:33">
      <c r="K399" s="136"/>
      <c r="P399" s="186" t="s">
        <v>334</v>
      </c>
      <c r="Q399" s="187" t="s">
        <v>6014</v>
      </c>
      <c r="R399" s="188" t="s">
        <v>6015</v>
      </c>
      <c r="T399" s="134"/>
      <c r="U399" s="135" t="s">
        <v>6016</v>
      </c>
      <c r="AF399" s="134"/>
      <c r="AG399" s="135" t="s">
        <v>6017</v>
      </c>
    </row>
    <row r="400" spans="11:33">
      <c r="P400" s="186" t="s">
        <v>334</v>
      </c>
      <c r="Q400" s="187" t="s">
        <v>6018</v>
      </c>
      <c r="R400" s="188" t="s">
        <v>6019</v>
      </c>
      <c r="T400" s="110" t="s">
        <v>6020</v>
      </c>
      <c r="U400" s="111" t="s">
        <v>6021</v>
      </c>
      <c r="AF400" s="110" t="s">
        <v>6022</v>
      </c>
      <c r="AG400" s="111" t="s">
        <v>6023</v>
      </c>
    </row>
    <row r="401" spans="11:33">
      <c r="P401" s="186" t="s">
        <v>334</v>
      </c>
      <c r="Q401" s="187" t="s">
        <v>6024</v>
      </c>
      <c r="R401" s="188" t="s">
        <v>6025</v>
      </c>
      <c r="T401" s="134"/>
      <c r="U401" s="135" t="s">
        <v>6026</v>
      </c>
      <c r="AF401" s="134"/>
      <c r="AG401" s="135" t="s">
        <v>6027</v>
      </c>
    </row>
    <row r="402" spans="11:33">
      <c r="K402" s="136"/>
      <c r="P402" s="186" t="s">
        <v>334</v>
      </c>
      <c r="Q402" s="187" t="s">
        <v>6028</v>
      </c>
      <c r="R402" s="188" t="s">
        <v>6029</v>
      </c>
      <c r="T402" s="110" t="s">
        <v>6030</v>
      </c>
      <c r="U402" s="111" t="s">
        <v>6031</v>
      </c>
      <c r="AF402" s="110" t="s">
        <v>6032</v>
      </c>
      <c r="AG402" s="111" t="s">
        <v>6033</v>
      </c>
    </row>
    <row r="403" spans="11:33">
      <c r="P403" s="186" t="s">
        <v>334</v>
      </c>
      <c r="Q403" s="187" t="s">
        <v>6034</v>
      </c>
      <c r="R403" s="188" t="s">
        <v>6035</v>
      </c>
      <c r="T403" s="134"/>
      <c r="U403" s="135" t="s">
        <v>6036</v>
      </c>
      <c r="AF403" s="134"/>
      <c r="AG403" s="135" t="s">
        <v>6037</v>
      </c>
    </row>
    <row r="404" spans="11:33">
      <c r="P404" s="186" t="s">
        <v>334</v>
      </c>
      <c r="Q404" s="187" t="s">
        <v>6038</v>
      </c>
      <c r="R404" s="188" t="s">
        <v>6039</v>
      </c>
      <c r="T404" s="110" t="s">
        <v>6040</v>
      </c>
      <c r="U404" s="111" t="s">
        <v>6041</v>
      </c>
      <c r="AF404" s="110" t="s">
        <v>6042</v>
      </c>
      <c r="AG404" s="111" t="s">
        <v>6043</v>
      </c>
    </row>
    <row r="405" spans="11:33" ht="30">
      <c r="K405" s="136"/>
      <c r="P405" s="186" t="s">
        <v>334</v>
      </c>
      <c r="Q405" s="187" t="s">
        <v>6044</v>
      </c>
      <c r="R405" s="188" t="s">
        <v>6045</v>
      </c>
      <c r="T405" s="134"/>
      <c r="U405" s="135" t="s">
        <v>6046</v>
      </c>
      <c r="AF405" s="134"/>
      <c r="AG405" s="135" t="s">
        <v>6047</v>
      </c>
    </row>
    <row r="406" spans="11:33">
      <c r="P406" s="186" t="s">
        <v>334</v>
      </c>
      <c r="Q406" s="187" t="s">
        <v>6048</v>
      </c>
      <c r="R406" s="188" t="s">
        <v>6049</v>
      </c>
      <c r="T406" s="110" t="s">
        <v>6050</v>
      </c>
      <c r="U406" s="111" t="s">
        <v>6051</v>
      </c>
      <c r="AF406" s="110" t="s">
        <v>6052</v>
      </c>
      <c r="AG406" s="111" t="s">
        <v>6053</v>
      </c>
    </row>
    <row r="407" spans="11:33">
      <c r="P407" s="186" t="s">
        <v>334</v>
      </c>
      <c r="Q407" s="187" t="s">
        <v>6054</v>
      </c>
      <c r="R407" s="188" t="s">
        <v>6055</v>
      </c>
      <c r="T407" s="134"/>
      <c r="U407" s="135" t="s">
        <v>6056</v>
      </c>
      <c r="AF407" s="134"/>
      <c r="AG407" s="135" t="s">
        <v>6057</v>
      </c>
    </row>
    <row r="408" spans="11:33">
      <c r="K408" s="136"/>
      <c r="P408" s="186" t="s">
        <v>334</v>
      </c>
      <c r="Q408" s="187" t="s">
        <v>6058</v>
      </c>
      <c r="R408" s="188" t="s">
        <v>6059</v>
      </c>
      <c r="T408" s="110" t="s">
        <v>6060</v>
      </c>
      <c r="U408" s="111" t="s">
        <v>6061</v>
      </c>
      <c r="AF408" s="110" t="s">
        <v>6062</v>
      </c>
      <c r="AG408" s="111" t="s">
        <v>6063</v>
      </c>
    </row>
    <row r="409" spans="11:33">
      <c r="P409" s="186" t="s">
        <v>334</v>
      </c>
      <c r="Q409" s="187" t="s">
        <v>6064</v>
      </c>
      <c r="R409" s="188" t="s">
        <v>6065</v>
      </c>
      <c r="T409" s="134"/>
      <c r="U409" s="135" t="s">
        <v>6066</v>
      </c>
      <c r="AF409" s="134"/>
      <c r="AG409" s="135" t="s">
        <v>6067</v>
      </c>
    </row>
    <row r="410" spans="11:33">
      <c r="P410" s="186" t="s">
        <v>334</v>
      </c>
      <c r="Q410" s="187" t="s">
        <v>6068</v>
      </c>
      <c r="R410" s="188" t="s">
        <v>6069</v>
      </c>
      <c r="T410" s="110" t="s">
        <v>6070</v>
      </c>
      <c r="U410" s="111" t="s">
        <v>6071</v>
      </c>
      <c r="AF410" s="110" t="s">
        <v>6072</v>
      </c>
      <c r="AG410" s="111" t="s">
        <v>6073</v>
      </c>
    </row>
    <row r="411" spans="11:33">
      <c r="K411" s="136"/>
      <c r="P411" s="186" t="s">
        <v>334</v>
      </c>
      <c r="Q411" s="187" t="s">
        <v>6074</v>
      </c>
      <c r="R411" s="188" t="s">
        <v>6075</v>
      </c>
      <c r="T411" s="134"/>
      <c r="U411" s="135" t="s">
        <v>6076</v>
      </c>
      <c r="AF411" s="134"/>
      <c r="AG411" s="135" t="s">
        <v>6077</v>
      </c>
    </row>
    <row r="412" spans="11:33">
      <c r="P412" s="186" t="s">
        <v>334</v>
      </c>
      <c r="Q412" s="187" t="s">
        <v>6078</v>
      </c>
      <c r="R412" s="188" t="s">
        <v>6079</v>
      </c>
      <c r="T412" s="110" t="s">
        <v>6080</v>
      </c>
      <c r="U412" s="111" t="s">
        <v>6081</v>
      </c>
      <c r="AF412" s="110" t="s">
        <v>6082</v>
      </c>
      <c r="AG412" s="111" t="s">
        <v>6083</v>
      </c>
    </row>
    <row r="413" spans="11:33">
      <c r="P413" s="186" t="s">
        <v>334</v>
      </c>
      <c r="Q413" s="187" t="s">
        <v>1612</v>
      </c>
      <c r="R413" s="188" t="s">
        <v>6084</v>
      </c>
      <c r="T413" s="134"/>
      <c r="U413" s="135" t="s">
        <v>6085</v>
      </c>
      <c r="AF413" s="134"/>
      <c r="AG413" s="135" t="s">
        <v>6086</v>
      </c>
    </row>
    <row r="414" spans="11:33">
      <c r="K414" s="136"/>
      <c r="P414" s="186" t="s">
        <v>334</v>
      </c>
      <c r="Q414" s="187" t="s">
        <v>6087</v>
      </c>
      <c r="R414" s="188" t="s">
        <v>6088</v>
      </c>
      <c r="T414" s="110" t="s">
        <v>6089</v>
      </c>
      <c r="U414" s="111" t="s">
        <v>6090</v>
      </c>
      <c r="AF414" s="110" t="s">
        <v>6091</v>
      </c>
      <c r="AG414" s="111" t="s">
        <v>6092</v>
      </c>
    </row>
    <row r="415" spans="11:33">
      <c r="P415" s="186" t="s">
        <v>334</v>
      </c>
      <c r="Q415" s="187" t="s">
        <v>6093</v>
      </c>
      <c r="R415" s="188" t="s">
        <v>6094</v>
      </c>
      <c r="T415" s="134"/>
      <c r="U415" s="135" t="s">
        <v>6095</v>
      </c>
      <c r="AF415" s="134"/>
      <c r="AG415" s="135" t="s">
        <v>6096</v>
      </c>
    </row>
    <row r="416" spans="11:33">
      <c r="P416" s="186" t="s">
        <v>334</v>
      </c>
      <c r="Q416" s="187" t="s">
        <v>2946</v>
      </c>
      <c r="R416" s="188" t="s">
        <v>6097</v>
      </c>
      <c r="T416" s="110" t="s">
        <v>6098</v>
      </c>
      <c r="U416" s="111" t="s">
        <v>6099</v>
      </c>
      <c r="AF416" s="110" t="s">
        <v>6100</v>
      </c>
      <c r="AG416" s="111" t="s">
        <v>6101</v>
      </c>
    </row>
    <row r="417" spans="11:33">
      <c r="K417" s="136"/>
      <c r="P417" s="186" t="s">
        <v>334</v>
      </c>
      <c r="Q417" s="187" t="s">
        <v>6102</v>
      </c>
      <c r="R417" s="188" t="s">
        <v>6103</v>
      </c>
      <c r="T417" s="134"/>
      <c r="U417" s="135" t="s">
        <v>6104</v>
      </c>
      <c r="AF417" s="134"/>
      <c r="AG417" s="135" t="s">
        <v>6105</v>
      </c>
    </row>
    <row r="418" spans="11:33">
      <c r="P418" s="186" t="s">
        <v>334</v>
      </c>
      <c r="Q418" s="187" t="s">
        <v>6106</v>
      </c>
      <c r="R418" s="188" t="s">
        <v>6107</v>
      </c>
      <c r="T418" s="110" t="s">
        <v>534</v>
      </c>
      <c r="U418" s="111" t="s">
        <v>6108</v>
      </c>
      <c r="AF418" s="110" t="s">
        <v>6109</v>
      </c>
      <c r="AG418" s="111" t="s">
        <v>6110</v>
      </c>
    </row>
    <row r="419" spans="11:33">
      <c r="P419" s="186" t="s">
        <v>334</v>
      </c>
      <c r="Q419" s="187" t="s">
        <v>6111</v>
      </c>
      <c r="R419" s="188" t="s">
        <v>6112</v>
      </c>
      <c r="T419" s="134"/>
      <c r="U419" s="135" t="s">
        <v>6113</v>
      </c>
      <c r="AF419" s="134"/>
      <c r="AG419" s="135" t="s">
        <v>6114</v>
      </c>
    </row>
    <row r="420" spans="11:33">
      <c r="K420" s="136"/>
      <c r="P420" s="186" t="s">
        <v>334</v>
      </c>
      <c r="Q420" s="187" t="s">
        <v>505</v>
      </c>
      <c r="R420" s="188" t="s">
        <v>506</v>
      </c>
      <c r="T420" s="110" t="s">
        <v>6115</v>
      </c>
      <c r="U420" s="111" t="s">
        <v>6116</v>
      </c>
      <c r="AF420" s="110" t="s">
        <v>6117</v>
      </c>
      <c r="AG420" s="111" t="s">
        <v>6118</v>
      </c>
    </row>
    <row r="421" spans="11:33">
      <c r="P421" s="186" t="s">
        <v>334</v>
      </c>
      <c r="Q421" s="187" t="s">
        <v>6119</v>
      </c>
      <c r="R421" s="188" t="s">
        <v>6120</v>
      </c>
      <c r="T421" s="134"/>
      <c r="U421" s="135" t="s">
        <v>6121</v>
      </c>
      <c r="AF421" s="134"/>
      <c r="AG421" s="135" t="s">
        <v>6122</v>
      </c>
    </row>
    <row r="422" spans="11:33">
      <c r="P422" s="186" t="s">
        <v>334</v>
      </c>
      <c r="Q422" s="187" t="s">
        <v>6123</v>
      </c>
      <c r="R422" s="188" t="s">
        <v>6124</v>
      </c>
      <c r="T422" s="110" t="s">
        <v>6125</v>
      </c>
      <c r="U422" s="111" t="s">
        <v>6126</v>
      </c>
      <c r="AF422" s="110" t="s">
        <v>6127</v>
      </c>
      <c r="AG422" s="111" t="s">
        <v>6128</v>
      </c>
    </row>
    <row r="423" spans="11:33">
      <c r="K423" s="136"/>
      <c r="P423" s="186" t="s">
        <v>334</v>
      </c>
      <c r="Q423" s="187" t="s">
        <v>2982</v>
      </c>
      <c r="R423" s="188" t="s">
        <v>6129</v>
      </c>
      <c r="T423" s="134"/>
      <c r="U423" s="135" t="s">
        <v>6130</v>
      </c>
      <c r="AF423" s="134"/>
      <c r="AG423" s="135" t="s">
        <v>6131</v>
      </c>
    </row>
    <row r="424" spans="11:33">
      <c r="P424" s="186" t="s">
        <v>334</v>
      </c>
      <c r="Q424" s="187" t="s">
        <v>6132</v>
      </c>
      <c r="R424" s="188" t="s">
        <v>6133</v>
      </c>
      <c r="T424" s="110" t="s">
        <v>6134</v>
      </c>
      <c r="U424" s="111" t="s">
        <v>6135</v>
      </c>
      <c r="AF424" s="110" t="s">
        <v>6136</v>
      </c>
      <c r="AG424" s="111" t="s">
        <v>6137</v>
      </c>
    </row>
    <row r="425" spans="11:33">
      <c r="P425" s="186" t="s">
        <v>334</v>
      </c>
      <c r="Q425" s="187" t="s">
        <v>6138</v>
      </c>
      <c r="R425" s="188" t="s">
        <v>6139</v>
      </c>
      <c r="T425" s="134"/>
      <c r="U425" s="135" t="s">
        <v>6140</v>
      </c>
      <c r="AF425" s="134"/>
      <c r="AG425" s="135" t="s">
        <v>6141</v>
      </c>
    </row>
    <row r="426" spans="11:33">
      <c r="K426" s="136"/>
      <c r="P426" s="186" t="s">
        <v>334</v>
      </c>
      <c r="Q426" s="187" t="s">
        <v>6142</v>
      </c>
      <c r="R426" s="188" t="s">
        <v>6143</v>
      </c>
      <c r="T426" s="110" t="s">
        <v>6144</v>
      </c>
      <c r="U426" s="111" t="s">
        <v>6145</v>
      </c>
      <c r="AF426" s="110" t="s">
        <v>6146</v>
      </c>
      <c r="AG426" s="111" t="s">
        <v>6147</v>
      </c>
    </row>
    <row r="427" spans="11:33">
      <c r="P427" s="186" t="s">
        <v>334</v>
      </c>
      <c r="Q427" s="187" t="s">
        <v>6148</v>
      </c>
      <c r="R427" s="188" t="s">
        <v>6149</v>
      </c>
      <c r="T427" s="134"/>
      <c r="U427" s="135" t="s">
        <v>6150</v>
      </c>
      <c r="AF427" s="134"/>
      <c r="AG427" s="135" t="s">
        <v>6151</v>
      </c>
    </row>
    <row r="428" spans="11:33">
      <c r="P428" s="186" t="s">
        <v>334</v>
      </c>
      <c r="Q428" s="187" t="s">
        <v>6152</v>
      </c>
      <c r="R428" s="188" t="s">
        <v>6153</v>
      </c>
      <c r="T428" s="110" t="s">
        <v>6154</v>
      </c>
      <c r="U428" s="111" t="s">
        <v>6155</v>
      </c>
      <c r="AF428" s="110" t="s">
        <v>6156</v>
      </c>
      <c r="AG428" s="111" t="s">
        <v>6157</v>
      </c>
    </row>
    <row r="429" spans="11:33">
      <c r="K429" s="136"/>
      <c r="P429" s="186" t="s">
        <v>334</v>
      </c>
      <c r="Q429" s="187" t="s">
        <v>6158</v>
      </c>
      <c r="R429" s="188" t="s">
        <v>6159</v>
      </c>
      <c r="T429" s="134"/>
      <c r="U429" s="135" t="s">
        <v>6160</v>
      </c>
      <c r="AF429" s="134"/>
      <c r="AG429" s="135" t="s">
        <v>6161</v>
      </c>
    </row>
    <row r="430" spans="11:33">
      <c r="P430" s="186" t="s">
        <v>334</v>
      </c>
      <c r="Q430" s="187" t="s">
        <v>6162</v>
      </c>
      <c r="R430" s="188" t="s">
        <v>6163</v>
      </c>
      <c r="T430" s="110" t="s">
        <v>6164</v>
      </c>
      <c r="U430" s="111" t="s">
        <v>6165</v>
      </c>
      <c r="AF430" s="110" t="s">
        <v>6166</v>
      </c>
      <c r="AG430" s="111" t="s">
        <v>6167</v>
      </c>
    </row>
    <row r="431" spans="11:33">
      <c r="P431" s="186" t="s">
        <v>334</v>
      </c>
      <c r="Q431" s="187" t="s">
        <v>6168</v>
      </c>
      <c r="R431" s="188" t="s">
        <v>6169</v>
      </c>
      <c r="T431" s="134"/>
      <c r="U431" s="135" t="s">
        <v>6170</v>
      </c>
      <c r="AF431" s="134"/>
      <c r="AG431" s="135" t="s">
        <v>6171</v>
      </c>
    </row>
    <row r="432" spans="11:33">
      <c r="K432" s="136"/>
      <c r="P432" s="186" t="s">
        <v>334</v>
      </c>
      <c r="Q432" s="187" t="s">
        <v>6172</v>
      </c>
      <c r="R432" s="188" t="s">
        <v>6173</v>
      </c>
      <c r="T432" s="110" t="s">
        <v>6174</v>
      </c>
      <c r="U432" s="111" t="s">
        <v>6175</v>
      </c>
      <c r="AF432" s="110" t="s">
        <v>6176</v>
      </c>
      <c r="AG432" s="111" t="s">
        <v>6177</v>
      </c>
    </row>
    <row r="433" spans="11:33">
      <c r="P433" s="186" t="s">
        <v>334</v>
      </c>
      <c r="Q433" s="187" t="s">
        <v>6178</v>
      </c>
      <c r="R433" s="188" t="s">
        <v>6179</v>
      </c>
      <c r="T433" s="134"/>
      <c r="U433" s="135" t="s">
        <v>6180</v>
      </c>
      <c r="AF433" s="134"/>
      <c r="AG433" s="135" t="s">
        <v>6181</v>
      </c>
    </row>
    <row r="434" spans="11:33">
      <c r="P434" s="186" t="s">
        <v>334</v>
      </c>
      <c r="Q434" s="187" t="s">
        <v>6182</v>
      </c>
      <c r="R434" s="188" t="s">
        <v>6183</v>
      </c>
      <c r="T434" s="110" t="s">
        <v>6184</v>
      </c>
      <c r="U434" s="111" t="s">
        <v>6185</v>
      </c>
      <c r="AF434" s="110" t="s">
        <v>6186</v>
      </c>
      <c r="AG434" s="111" t="s">
        <v>6187</v>
      </c>
    </row>
    <row r="435" spans="11:33">
      <c r="K435" s="136"/>
      <c r="P435" s="186" t="s">
        <v>334</v>
      </c>
      <c r="Q435" s="187" t="s">
        <v>6188</v>
      </c>
      <c r="R435" s="188" t="s">
        <v>6189</v>
      </c>
      <c r="T435" s="134"/>
      <c r="U435" s="135" t="s">
        <v>6190</v>
      </c>
      <c r="AF435" s="134"/>
      <c r="AG435" s="135" t="s">
        <v>6191</v>
      </c>
    </row>
    <row r="436" spans="11:33">
      <c r="P436" s="186" t="s">
        <v>334</v>
      </c>
      <c r="Q436" s="187" t="s">
        <v>6192</v>
      </c>
      <c r="R436" s="188" t="s">
        <v>6193</v>
      </c>
      <c r="T436" s="110" t="s">
        <v>6194</v>
      </c>
      <c r="U436" s="111" t="s">
        <v>6195</v>
      </c>
      <c r="AF436" s="110" t="s">
        <v>6196</v>
      </c>
      <c r="AG436" s="111" t="s">
        <v>6197</v>
      </c>
    </row>
    <row r="437" spans="11:33">
      <c r="P437" s="186" t="s">
        <v>334</v>
      </c>
      <c r="Q437" s="187" t="s">
        <v>6198</v>
      </c>
      <c r="R437" s="188" t="s">
        <v>6199</v>
      </c>
      <c r="T437" s="134"/>
      <c r="U437" s="135" t="s">
        <v>6200</v>
      </c>
      <c r="AF437" s="134"/>
      <c r="AG437" s="135" t="s">
        <v>6201</v>
      </c>
    </row>
    <row r="438" spans="11:33">
      <c r="K438" s="136"/>
      <c r="P438" s="186" t="s">
        <v>334</v>
      </c>
      <c r="Q438" s="187" t="s">
        <v>6202</v>
      </c>
      <c r="R438" s="188" t="s">
        <v>6203</v>
      </c>
      <c r="T438" s="110" t="s">
        <v>6204</v>
      </c>
      <c r="U438" s="111" t="s">
        <v>6205</v>
      </c>
      <c r="AF438" s="110" t="s">
        <v>6206</v>
      </c>
      <c r="AG438" s="111" t="s">
        <v>6207</v>
      </c>
    </row>
    <row r="439" spans="11:33">
      <c r="P439" s="186" t="s">
        <v>334</v>
      </c>
      <c r="Q439" s="187" t="s">
        <v>6208</v>
      </c>
      <c r="R439" s="188" t="s">
        <v>6209</v>
      </c>
      <c r="T439" s="134"/>
      <c r="U439" s="135" t="s">
        <v>6210</v>
      </c>
      <c r="AF439" s="134"/>
      <c r="AG439" s="135" t="s">
        <v>6211</v>
      </c>
    </row>
    <row r="440" spans="11:33">
      <c r="P440" s="186" t="s">
        <v>334</v>
      </c>
      <c r="Q440" s="187" t="s">
        <v>6212</v>
      </c>
      <c r="R440" s="188" t="s">
        <v>6213</v>
      </c>
      <c r="T440" s="110" t="s">
        <v>6214</v>
      </c>
      <c r="U440" s="111" t="s">
        <v>2904</v>
      </c>
      <c r="AF440" s="110" t="s">
        <v>6215</v>
      </c>
      <c r="AG440" s="111" t="s">
        <v>6216</v>
      </c>
    </row>
    <row r="441" spans="11:33">
      <c r="K441" s="136"/>
      <c r="P441" s="186" t="s">
        <v>334</v>
      </c>
      <c r="Q441" s="187" t="s">
        <v>6217</v>
      </c>
      <c r="R441" s="188" t="s">
        <v>6218</v>
      </c>
      <c r="T441" s="134"/>
      <c r="U441" s="135" t="s">
        <v>6219</v>
      </c>
      <c r="AF441" s="134"/>
      <c r="AG441" s="135" t="s">
        <v>6220</v>
      </c>
    </row>
    <row r="442" spans="11:33">
      <c r="P442" s="186" t="s">
        <v>334</v>
      </c>
      <c r="Q442" s="187" t="s">
        <v>6221</v>
      </c>
      <c r="R442" s="188" t="s">
        <v>6222</v>
      </c>
      <c r="T442" s="110" t="s">
        <v>6223</v>
      </c>
      <c r="U442" s="111" t="s">
        <v>6224</v>
      </c>
      <c r="AF442" s="110" t="s">
        <v>6225</v>
      </c>
      <c r="AG442" s="111" t="s">
        <v>6226</v>
      </c>
    </row>
    <row r="443" spans="11:33">
      <c r="P443" s="186" t="s">
        <v>334</v>
      </c>
      <c r="Q443" s="187" t="s">
        <v>6227</v>
      </c>
      <c r="R443" s="188" t="s">
        <v>6228</v>
      </c>
      <c r="T443" s="134"/>
      <c r="U443" s="135" t="s">
        <v>6229</v>
      </c>
      <c r="AF443" s="134"/>
      <c r="AG443" s="135" t="s">
        <v>6230</v>
      </c>
    </row>
    <row r="444" spans="11:33">
      <c r="K444" s="136"/>
      <c r="P444" s="186" t="s">
        <v>334</v>
      </c>
      <c r="Q444" s="187" t="s">
        <v>6231</v>
      </c>
      <c r="R444" s="188" t="s">
        <v>6232</v>
      </c>
      <c r="T444" s="110" t="s">
        <v>6233</v>
      </c>
      <c r="U444" s="111" t="s">
        <v>6234</v>
      </c>
      <c r="AF444" s="110" t="s">
        <v>6235</v>
      </c>
      <c r="AG444" s="111" t="s">
        <v>6236</v>
      </c>
    </row>
    <row r="445" spans="11:33">
      <c r="P445" s="186" t="s">
        <v>334</v>
      </c>
      <c r="Q445" s="187" t="s">
        <v>6237</v>
      </c>
      <c r="R445" s="188" t="s">
        <v>6238</v>
      </c>
      <c r="T445" s="134"/>
      <c r="U445" s="135" t="s">
        <v>6239</v>
      </c>
      <c r="AF445" s="134"/>
      <c r="AG445" s="135" t="s">
        <v>6240</v>
      </c>
    </row>
    <row r="446" spans="11:33">
      <c r="P446" s="186" t="s">
        <v>334</v>
      </c>
      <c r="Q446" s="187" t="s">
        <v>6241</v>
      </c>
      <c r="R446" s="188" t="s">
        <v>6242</v>
      </c>
      <c r="T446" s="110" t="s">
        <v>6243</v>
      </c>
      <c r="U446" s="111" t="s">
        <v>6244</v>
      </c>
      <c r="AF446" s="110" t="s">
        <v>6245</v>
      </c>
      <c r="AG446" s="111" t="s">
        <v>6246</v>
      </c>
    </row>
    <row r="447" spans="11:33">
      <c r="K447" s="136"/>
      <c r="P447" s="186" t="s">
        <v>334</v>
      </c>
      <c r="Q447" s="187" t="s">
        <v>6247</v>
      </c>
      <c r="R447" s="188" t="s">
        <v>6248</v>
      </c>
      <c r="T447" s="134"/>
      <c r="U447" s="135" t="s">
        <v>6249</v>
      </c>
      <c r="AF447" s="134"/>
      <c r="AG447" s="135" t="s">
        <v>6250</v>
      </c>
    </row>
    <row r="448" spans="11:33">
      <c r="P448" s="186" t="s">
        <v>334</v>
      </c>
      <c r="Q448" s="187" t="s">
        <v>6251</v>
      </c>
      <c r="R448" s="188" t="s">
        <v>6252</v>
      </c>
      <c r="T448" s="110" t="s">
        <v>6253</v>
      </c>
      <c r="U448" s="111" t="s">
        <v>6254</v>
      </c>
      <c r="AF448" s="110" t="s">
        <v>6255</v>
      </c>
      <c r="AG448" s="111" t="s">
        <v>6256</v>
      </c>
    </row>
    <row r="449" spans="11:33">
      <c r="P449" s="186" t="s">
        <v>334</v>
      </c>
      <c r="Q449" s="187" t="s">
        <v>6257</v>
      </c>
      <c r="R449" s="188" t="s">
        <v>6258</v>
      </c>
      <c r="T449" s="134"/>
      <c r="U449" s="135" t="s">
        <v>6259</v>
      </c>
      <c r="AF449" s="134"/>
      <c r="AG449" s="135" t="s">
        <v>6260</v>
      </c>
    </row>
    <row r="450" spans="11:33">
      <c r="K450" s="136"/>
      <c r="P450" s="186" t="s">
        <v>334</v>
      </c>
      <c r="Q450" s="187" t="s">
        <v>6261</v>
      </c>
      <c r="R450" s="188" t="s">
        <v>6262</v>
      </c>
      <c r="T450" s="110" t="s">
        <v>6263</v>
      </c>
      <c r="U450" s="111" t="s">
        <v>6264</v>
      </c>
      <c r="AF450" s="110" t="s">
        <v>6265</v>
      </c>
      <c r="AG450" s="111" t="s">
        <v>6266</v>
      </c>
    </row>
    <row r="451" spans="11:33">
      <c r="P451" s="186" t="s">
        <v>334</v>
      </c>
      <c r="Q451" s="187" t="s">
        <v>6267</v>
      </c>
      <c r="R451" s="188" t="s">
        <v>6268</v>
      </c>
      <c r="T451" s="134"/>
      <c r="U451" s="135" t="s">
        <v>6269</v>
      </c>
      <c r="AF451" s="134"/>
      <c r="AG451" s="135" t="s">
        <v>6270</v>
      </c>
    </row>
    <row r="452" spans="11:33">
      <c r="P452" s="186" t="s">
        <v>334</v>
      </c>
      <c r="Q452" s="187" t="s">
        <v>6271</v>
      </c>
      <c r="R452" s="188" t="s">
        <v>6272</v>
      </c>
      <c r="T452" s="110" t="s">
        <v>6273</v>
      </c>
      <c r="U452" s="111" t="s">
        <v>6274</v>
      </c>
      <c r="AF452" s="110" t="s">
        <v>6275</v>
      </c>
      <c r="AG452" s="111" t="s">
        <v>6276</v>
      </c>
    </row>
    <row r="453" spans="11:33">
      <c r="K453" s="136"/>
      <c r="P453" s="186" t="s">
        <v>334</v>
      </c>
      <c r="Q453" s="187" t="s">
        <v>6277</v>
      </c>
      <c r="R453" s="188" t="s">
        <v>6278</v>
      </c>
      <c r="T453" s="134"/>
      <c r="U453" s="135" t="s">
        <v>6279</v>
      </c>
      <c r="AF453" s="134"/>
      <c r="AG453" s="135" t="s">
        <v>6280</v>
      </c>
    </row>
    <row r="454" spans="11:33">
      <c r="P454" s="186" t="s">
        <v>334</v>
      </c>
      <c r="Q454" s="187" t="s">
        <v>6281</v>
      </c>
      <c r="R454" s="188" t="s">
        <v>6282</v>
      </c>
      <c r="T454" s="110" t="s">
        <v>6283</v>
      </c>
      <c r="U454" s="111" t="s">
        <v>6284</v>
      </c>
      <c r="AF454" s="110" t="s">
        <v>6285</v>
      </c>
      <c r="AG454" s="111" t="s">
        <v>6286</v>
      </c>
    </row>
    <row r="455" spans="11:33">
      <c r="P455" s="186" t="s">
        <v>334</v>
      </c>
      <c r="Q455" s="187" t="s">
        <v>6287</v>
      </c>
      <c r="R455" s="188" t="s">
        <v>6288</v>
      </c>
      <c r="T455" s="134"/>
      <c r="U455" s="135" t="s">
        <v>6289</v>
      </c>
      <c r="AF455" s="134"/>
      <c r="AG455" s="135" t="s">
        <v>6290</v>
      </c>
    </row>
    <row r="456" spans="11:33">
      <c r="K456" s="136"/>
      <c r="P456" s="186" t="s">
        <v>334</v>
      </c>
      <c r="Q456" s="187" t="s">
        <v>6291</v>
      </c>
      <c r="R456" s="188" t="s">
        <v>6292</v>
      </c>
      <c r="T456" s="110" t="s">
        <v>6293</v>
      </c>
      <c r="U456" s="111" t="s">
        <v>6294</v>
      </c>
      <c r="AF456" s="110" t="s">
        <v>6295</v>
      </c>
      <c r="AG456" s="111" t="s">
        <v>6296</v>
      </c>
    </row>
    <row r="457" spans="11:33">
      <c r="P457" s="186" t="s">
        <v>334</v>
      </c>
      <c r="Q457" s="187" t="s">
        <v>6297</v>
      </c>
      <c r="R457" s="188" t="s">
        <v>6298</v>
      </c>
      <c r="T457" s="134"/>
      <c r="U457" s="135" t="s">
        <v>6299</v>
      </c>
      <c r="AF457" s="134"/>
      <c r="AG457" s="135" t="s">
        <v>6300</v>
      </c>
    </row>
    <row r="458" spans="11:33">
      <c r="P458" s="186" t="s">
        <v>334</v>
      </c>
      <c r="Q458" s="187" t="s">
        <v>6301</v>
      </c>
      <c r="R458" s="188" t="s">
        <v>6302</v>
      </c>
      <c r="T458" s="110" t="s">
        <v>6303</v>
      </c>
      <c r="U458" s="111" t="s">
        <v>6304</v>
      </c>
      <c r="AF458" s="110" t="s">
        <v>6305</v>
      </c>
      <c r="AG458" s="111" t="s">
        <v>6306</v>
      </c>
    </row>
    <row r="459" spans="11:33">
      <c r="K459" s="136"/>
      <c r="P459" s="186" t="s">
        <v>334</v>
      </c>
      <c r="Q459" s="187" t="s">
        <v>6307</v>
      </c>
      <c r="R459" s="188" t="s">
        <v>6308</v>
      </c>
      <c r="T459" s="134"/>
      <c r="U459" s="135" t="s">
        <v>6309</v>
      </c>
      <c r="AF459" s="134"/>
      <c r="AG459" s="135" t="s">
        <v>6310</v>
      </c>
    </row>
    <row r="460" spans="11:33">
      <c r="P460" s="186" t="s">
        <v>334</v>
      </c>
      <c r="Q460" s="187" t="s">
        <v>6311</v>
      </c>
      <c r="R460" s="188" t="s">
        <v>6312</v>
      </c>
      <c r="T460" s="110" t="s">
        <v>6313</v>
      </c>
      <c r="U460" s="111" t="s">
        <v>6314</v>
      </c>
      <c r="AF460" s="110" t="s">
        <v>6315</v>
      </c>
      <c r="AG460" s="111" t="s">
        <v>6316</v>
      </c>
    </row>
    <row r="461" spans="11:33">
      <c r="P461" s="186" t="s">
        <v>334</v>
      </c>
      <c r="Q461" s="187" t="s">
        <v>6317</v>
      </c>
      <c r="R461" s="188" t="s">
        <v>6318</v>
      </c>
      <c r="T461" s="134"/>
      <c r="U461" s="135" t="s">
        <v>6319</v>
      </c>
      <c r="AF461" s="134"/>
      <c r="AG461" s="135" t="s">
        <v>6320</v>
      </c>
    </row>
    <row r="462" spans="11:33">
      <c r="K462" s="136"/>
      <c r="P462" s="186" t="s">
        <v>334</v>
      </c>
      <c r="Q462" s="187" t="s">
        <v>6321</v>
      </c>
      <c r="R462" s="188" t="s">
        <v>6322</v>
      </c>
      <c r="T462" s="110" t="s">
        <v>6323</v>
      </c>
      <c r="U462" s="111" t="s">
        <v>6324</v>
      </c>
      <c r="AF462" s="110" t="s">
        <v>6325</v>
      </c>
      <c r="AG462" s="111" t="s">
        <v>6326</v>
      </c>
    </row>
    <row r="463" spans="11:33">
      <c r="P463" s="186" t="s">
        <v>334</v>
      </c>
      <c r="Q463" s="187" t="s">
        <v>6327</v>
      </c>
      <c r="R463" s="188" t="s">
        <v>6328</v>
      </c>
      <c r="T463" s="134"/>
      <c r="U463" s="135" t="s">
        <v>6329</v>
      </c>
      <c r="AF463" s="134"/>
      <c r="AG463" s="135" t="s">
        <v>6330</v>
      </c>
    </row>
    <row r="464" spans="11:33">
      <c r="P464" s="186" t="s">
        <v>334</v>
      </c>
      <c r="Q464" s="187" t="s">
        <v>6331</v>
      </c>
      <c r="R464" s="188" t="s">
        <v>6332</v>
      </c>
      <c r="T464" s="110" t="s">
        <v>6333</v>
      </c>
      <c r="U464" s="111" t="s">
        <v>6334</v>
      </c>
      <c r="AF464" s="110" t="s">
        <v>6335</v>
      </c>
      <c r="AG464" s="111" t="s">
        <v>6336</v>
      </c>
    </row>
    <row r="465" spans="11:33">
      <c r="K465" s="136"/>
      <c r="P465" s="186" t="s">
        <v>334</v>
      </c>
      <c r="Q465" s="187" t="s">
        <v>6337</v>
      </c>
      <c r="R465" s="188" t="s">
        <v>6338</v>
      </c>
      <c r="T465" s="134"/>
      <c r="U465" s="135" t="s">
        <v>6339</v>
      </c>
      <c r="AF465" s="134"/>
      <c r="AG465" s="135" t="s">
        <v>6340</v>
      </c>
    </row>
    <row r="466" spans="11:33">
      <c r="P466" s="186" t="s">
        <v>334</v>
      </c>
      <c r="Q466" s="187" t="s">
        <v>6341</v>
      </c>
      <c r="R466" s="188" t="s">
        <v>6342</v>
      </c>
      <c r="T466" s="110" t="s">
        <v>6343</v>
      </c>
      <c r="U466" s="111" t="s">
        <v>6344</v>
      </c>
      <c r="AF466" s="110" t="s">
        <v>6345</v>
      </c>
      <c r="AG466" s="111" t="s">
        <v>6346</v>
      </c>
    </row>
    <row r="467" spans="11:33">
      <c r="P467" s="186" t="s">
        <v>334</v>
      </c>
      <c r="Q467" s="187" t="s">
        <v>6347</v>
      </c>
      <c r="R467" s="188" t="s">
        <v>6348</v>
      </c>
      <c r="T467" s="134"/>
      <c r="U467" s="135" t="s">
        <v>6349</v>
      </c>
      <c r="AF467" s="134"/>
      <c r="AG467" s="135" t="s">
        <v>6350</v>
      </c>
    </row>
    <row r="468" spans="11:33">
      <c r="K468" s="136"/>
      <c r="P468" s="186" t="s">
        <v>334</v>
      </c>
      <c r="Q468" s="187" t="s">
        <v>6351</v>
      </c>
      <c r="R468" s="188" t="s">
        <v>6352</v>
      </c>
      <c r="T468" s="110" t="s">
        <v>6353</v>
      </c>
      <c r="U468" s="111" t="s">
        <v>6354</v>
      </c>
      <c r="AF468" s="110" t="s">
        <v>6355</v>
      </c>
      <c r="AG468" s="111" t="s">
        <v>6356</v>
      </c>
    </row>
    <row r="469" spans="11:33">
      <c r="P469" s="186" t="s">
        <v>334</v>
      </c>
      <c r="Q469" s="187" t="s">
        <v>6357</v>
      </c>
      <c r="R469" s="188" t="s">
        <v>6358</v>
      </c>
      <c r="T469" s="134"/>
      <c r="U469" s="135" t="s">
        <v>6359</v>
      </c>
      <c r="AF469" s="134"/>
      <c r="AG469" s="135" t="s">
        <v>6360</v>
      </c>
    </row>
    <row r="470" spans="11:33">
      <c r="P470" s="186" t="s">
        <v>334</v>
      </c>
      <c r="Q470" s="187" t="s">
        <v>6361</v>
      </c>
      <c r="R470" s="188" t="s">
        <v>6362</v>
      </c>
      <c r="T470" s="110" t="s">
        <v>6363</v>
      </c>
      <c r="U470" s="111" t="s">
        <v>6364</v>
      </c>
      <c r="AF470" s="110" t="s">
        <v>6365</v>
      </c>
      <c r="AG470" s="111" t="s">
        <v>6366</v>
      </c>
    </row>
    <row r="471" spans="11:33">
      <c r="K471" s="136"/>
      <c r="P471" s="186" t="s">
        <v>334</v>
      </c>
      <c r="Q471" s="187" t="s">
        <v>6367</v>
      </c>
      <c r="R471" s="188" t="s">
        <v>6368</v>
      </c>
      <c r="T471" s="134"/>
      <c r="U471" s="135" t="s">
        <v>6369</v>
      </c>
      <c r="AF471" s="134"/>
      <c r="AG471" s="135" t="s">
        <v>6370</v>
      </c>
    </row>
    <row r="472" spans="11:33">
      <c r="P472" s="186" t="s">
        <v>334</v>
      </c>
      <c r="Q472" s="187" t="s">
        <v>6371</v>
      </c>
      <c r="R472" s="188" t="s">
        <v>6372</v>
      </c>
      <c r="T472" s="110" t="s">
        <v>6373</v>
      </c>
      <c r="U472" s="111" t="s">
        <v>6374</v>
      </c>
      <c r="AF472" s="110" t="s">
        <v>6375</v>
      </c>
      <c r="AG472" s="111" t="s">
        <v>6376</v>
      </c>
    </row>
    <row r="473" spans="11:33">
      <c r="P473" s="186" t="s">
        <v>334</v>
      </c>
      <c r="Q473" s="187" t="s">
        <v>6377</v>
      </c>
      <c r="R473" s="188" t="s">
        <v>6378</v>
      </c>
      <c r="T473" s="134"/>
      <c r="U473" s="135" t="s">
        <v>6379</v>
      </c>
      <c r="AF473" s="134"/>
      <c r="AG473" s="135" t="s">
        <v>6380</v>
      </c>
    </row>
    <row r="474" spans="11:33">
      <c r="K474" s="136"/>
      <c r="P474" s="186" t="s">
        <v>334</v>
      </c>
      <c r="Q474" s="187" t="s">
        <v>6381</v>
      </c>
      <c r="R474" s="188" t="s">
        <v>6382</v>
      </c>
      <c r="T474" s="110" t="s">
        <v>6383</v>
      </c>
      <c r="U474" s="111" t="s">
        <v>6384</v>
      </c>
      <c r="AF474" s="110" t="s">
        <v>6385</v>
      </c>
      <c r="AG474" s="111" t="s">
        <v>6386</v>
      </c>
    </row>
    <row r="475" spans="11:33">
      <c r="P475" s="186" t="s">
        <v>334</v>
      </c>
      <c r="Q475" s="187" t="s">
        <v>6387</v>
      </c>
      <c r="R475" s="188" t="s">
        <v>6388</v>
      </c>
      <c r="T475" s="134"/>
      <c r="U475" s="135" t="s">
        <v>6389</v>
      </c>
      <c r="AF475" s="134"/>
      <c r="AG475" s="135" t="s">
        <v>6390</v>
      </c>
    </row>
    <row r="476" spans="11:33">
      <c r="P476" s="186" t="s">
        <v>334</v>
      </c>
      <c r="Q476" s="187" t="s">
        <v>6391</v>
      </c>
      <c r="R476" s="188" t="s">
        <v>6392</v>
      </c>
      <c r="T476" s="110" t="s">
        <v>6393</v>
      </c>
      <c r="U476" s="111" t="s">
        <v>6394</v>
      </c>
      <c r="AF476" s="110" t="s">
        <v>6395</v>
      </c>
      <c r="AG476" s="111" t="s">
        <v>6396</v>
      </c>
    </row>
    <row r="477" spans="11:33">
      <c r="K477" s="136"/>
      <c r="P477" s="186" t="s">
        <v>334</v>
      </c>
      <c r="Q477" s="187" t="s">
        <v>6397</v>
      </c>
      <c r="R477" s="188" t="s">
        <v>6398</v>
      </c>
      <c r="T477" s="134"/>
      <c r="U477" s="135" t="s">
        <v>6399</v>
      </c>
      <c r="AF477" s="134"/>
      <c r="AG477" s="135" t="s">
        <v>6400</v>
      </c>
    </row>
    <row r="478" spans="11:33">
      <c r="P478" s="186" t="s">
        <v>334</v>
      </c>
      <c r="Q478" s="187" t="s">
        <v>6401</v>
      </c>
      <c r="R478" s="188" t="s">
        <v>6402</v>
      </c>
      <c r="T478" s="110" t="s">
        <v>6403</v>
      </c>
      <c r="U478" s="111" t="s">
        <v>6404</v>
      </c>
      <c r="AF478" s="110" t="s">
        <v>6405</v>
      </c>
      <c r="AG478" s="111" t="s">
        <v>6406</v>
      </c>
    </row>
    <row r="479" spans="11:33">
      <c r="P479" s="186" t="s">
        <v>334</v>
      </c>
      <c r="Q479" s="187" t="s">
        <v>6407</v>
      </c>
      <c r="R479" s="188" t="s">
        <v>6408</v>
      </c>
      <c r="T479" s="134"/>
      <c r="U479" s="135" t="s">
        <v>6409</v>
      </c>
      <c r="AF479" s="134"/>
      <c r="AG479" s="135" t="s">
        <v>6410</v>
      </c>
    </row>
    <row r="480" spans="11:33">
      <c r="K480" s="136"/>
      <c r="P480" s="186" t="s">
        <v>334</v>
      </c>
      <c r="Q480" s="187" t="s">
        <v>6411</v>
      </c>
      <c r="R480" s="188" t="s">
        <v>6412</v>
      </c>
      <c r="T480" s="110" t="s">
        <v>6413</v>
      </c>
      <c r="U480" s="111" t="s">
        <v>6414</v>
      </c>
      <c r="AF480" s="110" t="s">
        <v>6415</v>
      </c>
      <c r="AG480" s="111" t="s">
        <v>6416</v>
      </c>
    </row>
    <row r="481" spans="11:33">
      <c r="P481" s="186" t="s">
        <v>334</v>
      </c>
      <c r="Q481" s="187" t="s">
        <v>6417</v>
      </c>
      <c r="R481" s="188" t="s">
        <v>6418</v>
      </c>
      <c r="T481" s="134"/>
      <c r="U481" s="135" t="s">
        <v>6419</v>
      </c>
      <c r="AF481" s="134"/>
      <c r="AG481" s="135" t="s">
        <v>6420</v>
      </c>
    </row>
    <row r="482" spans="11:33">
      <c r="P482" s="186" t="s">
        <v>334</v>
      </c>
      <c r="Q482" s="187" t="s">
        <v>6421</v>
      </c>
      <c r="R482" s="188" t="s">
        <v>6422</v>
      </c>
      <c r="T482" s="110" t="s">
        <v>6423</v>
      </c>
      <c r="U482" s="111" t="s">
        <v>6424</v>
      </c>
      <c r="AF482" s="110" t="s">
        <v>6425</v>
      </c>
      <c r="AG482" s="111" t="s">
        <v>6426</v>
      </c>
    </row>
    <row r="483" spans="11:33">
      <c r="K483" s="136"/>
      <c r="P483" s="186" t="s">
        <v>334</v>
      </c>
      <c r="Q483" s="187" t="s">
        <v>6427</v>
      </c>
      <c r="R483" s="188" t="s">
        <v>6428</v>
      </c>
      <c r="T483" s="134"/>
      <c r="U483" s="135" t="s">
        <v>6429</v>
      </c>
      <c r="AF483" s="134"/>
      <c r="AG483" s="135" t="s">
        <v>6430</v>
      </c>
    </row>
    <row r="484" spans="11:33">
      <c r="P484" s="186" t="s">
        <v>334</v>
      </c>
      <c r="Q484" s="187" t="s">
        <v>6431</v>
      </c>
      <c r="R484" s="188" t="s">
        <v>6432</v>
      </c>
      <c r="T484" s="110" t="s">
        <v>6433</v>
      </c>
      <c r="U484" s="111" t="s">
        <v>6434</v>
      </c>
      <c r="AF484" s="110" t="s">
        <v>6435</v>
      </c>
      <c r="AG484" s="111" t="s">
        <v>6436</v>
      </c>
    </row>
    <row r="485" spans="11:33">
      <c r="P485" s="186" t="s">
        <v>334</v>
      </c>
      <c r="Q485" s="187" t="s">
        <v>6437</v>
      </c>
      <c r="R485" s="188" t="s">
        <v>6438</v>
      </c>
      <c r="T485" s="134"/>
      <c r="U485" s="135" t="s">
        <v>6439</v>
      </c>
      <c r="AF485" s="134"/>
      <c r="AG485" s="135" t="s">
        <v>6440</v>
      </c>
    </row>
    <row r="486" spans="11:33">
      <c r="K486" s="136"/>
      <c r="P486" s="186" t="s">
        <v>334</v>
      </c>
      <c r="Q486" s="187" t="s">
        <v>6441</v>
      </c>
      <c r="R486" s="188" t="s">
        <v>6442</v>
      </c>
      <c r="T486" s="110" t="s">
        <v>6443</v>
      </c>
      <c r="U486" s="111" t="s">
        <v>6444</v>
      </c>
      <c r="AF486" s="110" t="s">
        <v>6445</v>
      </c>
      <c r="AG486" s="111" t="s">
        <v>6446</v>
      </c>
    </row>
    <row r="487" spans="11:33">
      <c r="P487" s="186" t="s">
        <v>334</v>
      </c>
      <c r="Q487" s="187" t="s">
        <v>6447</v>
      </c>
      <c r="R487" s="188" t="s">
        <v>6448</v>
      </c>
      <c r="T487" s="134"/>
      <c r="U487" s="135" t="s">
        <v>6449</v>
      </c>
      <c r="AF487" s="134"/>
      <c r="AG487" s="135" t="s">
        <v>6450</v>
      </c>
    </row>
    <row r="488" spans="11:33">
      <c r="P488" s="186" t="s">
        <v>334</v>
      </c>
      <c r="Q488" s="187" t="s">
        <v>6451</v>
      </c>
      <c r="R488" s="188" t="s">
        <v>6452</v>
      </c>
      <c r="T488" s="110" t="s">
        <v>6453</v>
      </c>
      <c r="U488" s="111" t="s">
        <v>6454</v>
      </c>
      <c r="AF488" s="110" t="s">
        <v>6455</v>
      </c>
      <c r="AG488" s="111" t="s">
        <v>6456</v>
      </c>
    </row>
    <row r="489" spans="11:33">
      <c r="K489" s="136"/>
      <c r="P489" s="186" t="s">
        <v>334</v>
      </c>
      <c r="Q489" s="187" t="s">
        <v>6457</v>
      </c>
      <c r="R489" s="188" t="s">
        <v>6458</v>
      </c>
      <c r="T489" s="134"/>
      <c r="U489" s="135" t="s">
        <v>6459</v>
      </c>
      <c r="AF489" s="134"/>
      <c r="AG489" s="135" t="s">
        <v>6460</v>
      </c>
    </row>
    <row r="490" spans="11:33">
      <c r="P490" s="186" t="s">
        <v>334</v>
      </c>
      <c r="Q490" s="187" t="s">
        <v>6461</v>
      </c>
      <c r="R490" s="188" t="s">
        <v>6462</v>
      </c>
      <c r="T490" s="110" t="s">
        <v>6463</v>
      </c>
      <c r="U490" s="111" t="s">
        <v>6464</v>
      </c>
      <c r="AF490" s="110" t="s">
        <v>6465</v>
      </c>
      <c r="AG490" s="111" t="s">
        <v>6466</v>
      </c>
    </row>
    <row r="491" spans="11:33">
      <c r="P491" s="186" t="s">
        <v>334</v>
      </c>
      <c r="Q491" s="187" t="s">
        <v>6467</v>
      </c>
      <c r="R491" s="188" t="s">
        <v>6468</v>
      </c>
      <c r="T491" s="134"/>
      <c r="U491" s="135" t="s">
        <v>6469</v>
      </c>
      <c r="AF491" s="134"/>
      <c r="AG491" s="135" t="s">
        <v>6470</v>
      </c>
    </row>
    <row r="492" spans="11:33">
      <c r="K492" s="136"/>
      <c r="P492" s="186" t="s">
        <v>334</v>
      </c>
      <c r="Q492" s="187" t="s">
        <v>6471</v>
      </c>
      <c r="R492" s="188" t="s">
        <v>6472</v>
      </c>
      <c r="T492" s="110" t="s">
        <v>2354</v>
      </c>
      <c r="U492" s="111" t="s">
        <v>6473</v>
      </c>
      <c r="AF492" s="110" t="s">
        <v>6474</v>
      </c>
      <c r="AG492" s="111" t="s">
        <v>6475</v>
      </c>
    </row>
    <row r="493" spans="11:33">
      <c r="P493" s="186" t="s">
        <v>334</v>
      </c>
      <c r="Q493" s="187" t="s">
        <v>6476</v>
      </c>
      <c r="R493" s="188" t="s">
        <v>6477</v>
      </c>
      <c r="T493" s="134"/>
      <c r="U493" s="135" t="s">
        <v>6478</v>
      </c>
      <c r="AF493" s="134"/>
      <c r="AG493" s="135" t="s">
        <v>6479</v>
      </c>
    </row>
    <row r="494" spans="11:33">
      <c r="P494" s="186" t="s">
        <v>334</v>
      </c>
      <c r="Q494" s="187" t="s">
        <v>6480</v>
      </c>
      <c r="R494" s="188" t="s">
        <v>6481</v>
      </c>
      <c r="T494" s="110" t="s">
        <v>6482</v>
      </c>
      <c r="U494" s="111" t="s">
        <v>6483</v>
      </c>
      <c r="AF494" s="110" t="s">
        <v>6484</v>
      </c>
      <c r="AG494" s="111" t="s">
        <v>6485</v>
      </c>
    </row>
    <row r="495" spans="11:33">
      <c r="K495" s="136"/>
      <c r="P495" s="186" t="s">
        <v>334</v>
      </c>
      <c r="Q495" s="187" t="s">
        <v>6486</v>
      </c>
      <c r="R495" s="188" t="s">
        <v>6487</v>
      </c>
      <c r="T495" s="134"/>
      <c r="U495" s="135" t="s">
        <v>6488</v>
      </c>
      <c r="AF495" s="134"/>
      <c r="AG495" s="135" t="s">
        <v>6489</v>
      </c>
    </row>
    <row r="496" spans="11:33">
      <c r="P496" s="186" t="s">
        <v>334</v>
      </c>
      <c r="Q496" s="187" t="s">
        <v>6490</v>
      </c>
      <c r="R496" s="188" t="s">
        <v>6491</v>
      </c>
      <c r="T496" s="110" t="s">
        <v>6492</v>
      </c>
      <c r="U496" s="111" t="s">
        <v>6493</v>
      </c>
      <c r="AF496" s="110" t="s">
        <v>6494</v>
      </c>
      <c r="AG496" s="111" t="s">
        <v>6495</v>
      </c>
    </row>
    <row r="497" spans="11:33">
      <c r="P497" s="186" t="s">
        <v>334</v>
      </c>
      <c r="Q497" s="187" t="s">
        <v>6496</v>
      </c>
      <c r="R497" s="188" t="s">
        <v>6497</v>
      </c>
      <c r="T497" s="134"/>
      <c r="U497" s="135" t="s">
        <v>6498</v>
      </c>
      <c r="AF497" s="134"/>
      <c r="AG497" s="135" t="s">
        <v>6499</v>
      </c>
    </row>
    <row r="498" spans="11:33">
      <c r="K498" s="136"/>
      <c r="P498" s="186" t="s">
        <v>334</v>
      </c>
      <c r="Q498" s="187" t="s">
        <v>6500</v>
      </c>
      <c r="R498" s="188" t="s">
        <v>6501</v>
      </c>
      <c r="T498" s="110" t="s">
        <v>6502</v>
      </c>
      <c r="U498" s="111" t="s">
        <v>6503</v>
      </c>
      <c r="AF498" s="110" t="s">
        <v>6504</v>
      </c>
      <c r="AG498" s="111" t="s">
        <v>6505</v>
      </c>
    </row>
    <row r="499" spans="11:33">
      <c r="P499" s="186" t="s">
        <v>334</v>
      </c>
      <c r="Q499" s="187" t="s">
        <v>6506</v>
      </c>
      <c r="R499" s="188" t="s">
        <v>6507</v>
      </c>
      <c r="T499" s="134"/>
      <c r="U499" s="135" t="s">
        <v>6508</v>
      </c>
      <c r="AF499" s="134"/>
      <c r="AG499" s="135" t="s">
        <v>6509</v>
      </c>
    </row>
    <row r="500" spans="11:33">
      <c r="P500" s="186" t="s">
        <v>334</v>
      </c>
      <c r="Q500" s="187" t="s">
        <v>6510</v>
      </c>
      <c r="R500" s="188" t="s">
        <v>6511</v>
      </c>
      <c r="T500" s="110" t="s">
        <v>6512</v>
      </c>
      <c r="U500" s="111" t="s">
        <v>6513</v>
      </c>
      <c r="AF500" s="110" t="s">
        <v>6514</v>
      </c>
      <c r="AG500" s="111" t="s">
        <v>6515</v>
      </c>
    </row>
    <row r="501" spans="11:33">
      <c r="K501" s="136"/>
      <c r="P501" s="186" t="s">
        <v>334</v>
      </c>
      <c r="Q501" s="187" t="s">
        <v>6516</v>
      </c>
      <c r="R501" s="188" t="s">
        <v>6517</v>
      </c>
      <c r="T501" s="134"/>
      <c r="U501" s="135" t="s">
        <v>6518</v>
      </c>
      <c r="AF501" s="134"/>
      <c r="AG501" s="135" t="s">
        <v>6519</v>
      </c>
    </row>
    <row r="502" spans="11:33">
      <c r="P502" s="186" t="s">
        <v>334</v>
      </c>
      <c r="Q502" s="187" t="s">
        <v>6520</v>
      </c>
      <c r="R502" s="188" t="s">
        <v>6521</v>
      </c>
      <c r="T502" s="110" t="s">
        <v>6522</v>
      </c>
      <c r="U502" s="111" t="s">
        <v>6523</v>
      </c>
      <c r="AF502" s="110" t="s">
        <v>6524</v>
      </c>
      <c r="AG502" s="111" t="s">
        <v>6525</v>
      </c>
    </row>
    <row r="503" spans="11:33">
      <c r="P503" s="186" t="s">
        <v>334</v>
      </c>
      <c r="Q503" s="187" t="s">
        <v>6526</v>
      </c>
      <c r="R503" s="188" t="s">
        <v>6527</v>
      </c>
      <c r="T503" s="134"/>
      <c r="U503" s="135" t="s">
        <v>6528</v>
      </c>
      <c r="AF503" s="134"/>
      <c r="AG503" s="135" t="s">
        <v>6529</v>
      </c>
    </row>
    <row r="504" spans="11:33">
      <c r="K504" s="136"/>
      <c r="P504" s="186" t="s">
        <v>334</v>
      </c>
      <c r="Q504" s="187" t="s">
        <v>4312</v>
      </c>
      <c r="R504" s="188" t="s">
        <v>6530</v>
      </c>
      <c r="T504" s="110" t="s">
        <v>6531</v>
      </c>
      <c r="U504" s="111" t="s">
        <v>6532</v>
      </c>
      <c r="AF504" s="110" t="s">
        <v>6533</v>
      </c>
      <c r="AG504" s="111" t="s">
        <v>6534</v>
      </c>
    </row>
    <row r="505" spans="11:33">
      <c r="P505" s="186" t="s">
        <v>334</v>
      </c>
      <c r="Q505" s="187" t="s">
        <v>806</v>
      </c>
      <c r="R505" s="188" t="s">
        <v>807</v>
      </c>
      <c r="T505" s="134"/>
      <c r="U505" s="135" t="s">
        <v>6535</v>
      </c>
      <c r="AF505" s="134"/>
      <c r="AG505" s="135" t="s">
        <v>6536</v>
      </c>
    </row>
    <row r="506" spans="11:33">
      <c r="P506" s="186" t="s">
        <v>334</v>
      </c>
      <c r="Q506" s="187" t="s">
        <v>6537</v>
      </c>
      <c r="R506" s="188" t="s">
        <v>6538</v>
      </c>
      <c r="T506" s="110" t="s">
        <v>2443</v>
      </c>
      <c r="U506" s="111" t="s">
        <v>6539</v>
      </c>
      <c r="AF506" s="110" t="s">
        <v>6540</v>
      </c>
      <c r="AG506" s="111" t="s">
        <v>6541</v>
      </c>
    </row>
    <row r="507" spans="11:33">
      <c r="K507" s="136"/>
      <c r="P507" s="186" t="s">
        <v>334</v>
      </c>
      <c r="Q507" s="187" t="s">
        <v>6542</v>
      </c>
      <c r="R507" s="188" t="s">
        <v>6543</v>
      </c>
      <c r="T507" s="134"/>
      <c r="U507" s="135" t="s">
        <v>6544</v>
      </c>
      <c r="AF507" s="134"/>
      <c r="AG507" s="135" t="s">
        <v>6545</v>
      </c>
    </row>
    <row r="508" spans="11:33">
      <c r="P508" s="186" t="s">
        <v>334</v>
      </c>
      <c r="Q508" s="187" t="s">
        <v>6546</v>
      </c>
      <c r="R508" s="188" t="s">
        <v>6547</v>
      </c>
      <c r="T508" s="110" t="s">
        <v>709</v>
      </c>
      <c r="U508" s="111" t="s">
        <v>3328</v>
      </c>
      <c r="AF508" s="110" t="s">
        <v>6548</v>
      </c>
      <c r="AG508" s="111" t="s">
        <v>6549</v>
      </c>
    </row>
    <row r="509" spans="11:33">
      <c r="P509" s="186" t="s">
        <v>334</v>
      </c>
      <c r="Q509" s="187" t="s">
        <v>6550</v>
      </c>
      <c r="R509" s="188" t="s">
        <v>6551</v>
      </c>
      <c r="T509" s="134"/>
      <c r="U509" s="135" t="s">
        <v>6552</v>
      </c>
      <c r="AF509" s="134"/>
      <c r="AG509" s="135" t="s">
        <v>6553</v>
      </c>
    </row>
    <row r="510" spans="11:33">
      <c r="K510" s="136"/>
      <c r="P510" s="186" t="s">
        <v>334</v>
      </c>
      <c r="Q510" s="187" t="s">
        <v>1830</v>
      </c>
      <c r="R510" s="188" t="s">
        <v>6554</v>
      </c>
      <c r="T510" s="110" t="s">
        <v>6555</v>
      </c>
      <c r="U510" s="111" t="s">
        <v>6556</v>
      </c>
      <c r="AF510" s="110" t="s">
        <v>6557</v>
      </c>
      <c r="AG510" s="111" t="s">
        <v>6558</v>
      </c>
    </row>
    <row r="511" spans="11:33">
      <c r="P511" s="186" t="s">
        <v>334</v>
      </c>
      <c r="Q511" s="187" t="s">
        <v>6559</v>
      </c>
      <c r="R511" s="188" t="s">
        <v>6560</v>
      </c>
      <c r="T511" s="134"/>
      <c r="U511" s="135" t="s">
        <v>6561</v>
      </c>
      <c r="AF511" s="134"/>
      <c r="AG511" s="135" t="s">
        <v>6562</v>
      </c>
    </row>
    <row r="512" spans="11:33">
      <c r="P512" s="186" t="s">
        <v>334</v>
      </c>
      <c r="Q512" s="187" t="s">
        <v>1851</v>
      </c>
      <c r="R512" s="188" t="s">
        <v>6563</v>
      </c>
      <c r="T512" s="110" t="s">
        <v>6564</v>
      </c>
      <c r="U512" s="111" t="s">
        <v>6565</v>
      </c>
      <c r="AF512" s="110" t="s">
        <v>6566</v>
      </c>
      <c r="AG512" s="111" t="s">
        <v>6567</v>
      </c>
    </row>
    <row r="513" spans="11:33">
      <c r="K513" s="136"/>
      <c r="P513" s="186" t="s">
        <v>334</v>
      </c>
      <c r="Q513" s="187" t="s">
        <v>6568</v>
      </c>
      <c r="R513" s="188" t="s">
        <v>6569</v>
      </c>
      <c r="T513" s="134"/>
      <c r="U513" s="135" t="s">
        <v>6570</v>
      </c>
      <c r="AF513" s="134"/>
      <c r="AG513" s="135" t="s">
        <v>6571</v>
      </c>
    </row>
    <row r="514" spans="11:33">
      <c r="P514" s="186" t="s">
        <v>334</v>
      </c>
      <c r="Q514" s="187" t="s">
        <v>6572</v>
      </c>
      <c r="R514" s="188" t="s">
        <v>6573</v>
      </c>
      <c r="T514" s="110" t="s">
        <v>6574</v>
      </c>
      <c r="U514" s="111" t="s">
        <v>6575</v>
      </c>
      <c r="AF514" s="110" t="s">
        <v>6576</v>
      </c>
      <c r="AG514" s="111" t="s">
        <v>6577</v>
      </c>
    </row>
    <row r="515" spans="11:33">
      <c r="P515" s="186" t="s">
        <v>334</v>
      </c>
      <c r="Q515" s="187" t="s">
        <v>6578</v>
      </c>
      <c r="R515" s="188" t="s">
        <v>6579</v>
      </c>
      <c r="T515" s="134"/>
      <c r="U515" s="135" t="s">
        <v>6580</v>
      </c>
      <c r="AF515" s="134"/>
      <c r="AG515" s="135" t="s">
        <v>6581</v>
      </c>
    </row>
    <row r="516" spans="11:33">
      <c r="K516" s="136"/>
      <c r="P516" s="186" t="s">
        <v>334</v>
      </c>
      <c r="Q516" s="187" t="s">
        <v>6582</v>
      </c>
      <c r="R516" s="188" t="s">
        <v>6583</v>
      </c>
      <c r="T516" s="110" t="s">
        <v>6584</v>
      </c>
      <c r="U516" s="111" t="s">
        <v>6585</v>
      </c>
      <c r="AF516" s="110" t="s">
        <v>6586</v>
      </c>
      <c r="AG516" s="111" t="s">
        <v>6587</v>
      </c>
    </row>
    <row r="517" spans="11:33">
      <c r="P517" s="186" t="s">
        <v>334</v>
      </c>
      <c r="Q517" s="187" t="s">
        <v>6588</v>
      </c>
      <c r="R517" s="188" t="s">
        <v>6589</v>
      </c>
      <c r="T517" s="134"/>
      <c r="U517" s="135" t="s">
        <v>6590</v>
      </c>
      <c r="AF517" s="134"/>
      <c r="AG517" s="135" t="s">
        <v>6591</v>
      </c>
    </row>
    <row r="518" spans="11:33">
      <c r="P518" s="186" t="s">
        <v>334</v>
      </c>
      <c r="Q518" s="187" t="s">
        <v>6592</v>
      </c>
      <c r="R518" s="188" t="s">
        <v>6593</v>
      </c>
      <c r="T518" s="110" t="s">
        <v>6594</v>
      </c>
      <c r="U518" s="111" t="s">
        <v>6595</v>
      </c>
      <c r="AF518" s="110" t="s">
        <v>6596</v>
      </c>
      <c r="AG518" s="111" t="s">
        <v>6597</v>
      </c>
    </row>
    <row r="519" spans="11:33">
      <c r="K519" s="136"/>
      <c r="P519" s="186" t="s">
        <v>334</v>
      </c>
      <c r="Q519" s="187" t="s">
        <v>6598</v>
      </c>
      <c r="R519" s="188" t="s">
        <v>6599</v>
      </c>
      <c r="T519" s="134"/>
      <c r="U519" s="135" t="s">
        <v>6600</v>
      </c>
      <c r="AF519" s="134"/>
      <c r="AG519" s="135" t="s">
        <v>6601</v>
      </c>
    </row>
    <row r="520" spans="11:33">
      <c r="P520" s="186" t="s">
        <v>334</v>
      </c>
      <c r="Q520" s="187" t="s">
        <v>6602</v>
      </c>
      <c r="R520" s="188" t="s">
        <v>6603</v>
      </c>
      <c r="T520" s="110" t="s">
        <v>6604</v>
      </c>
      <c r="U520" s="111" t="s">
        <v>6605</v>
      </c>
      <c r="AF520" s="110" t="s">
        <v>6606</v>
      </c>
      <c r="AG520" s="111" t="s">
        <v>6607</v>
      </c>
    </row>
    <row r="521" spans="11:33">
      <c r="P521" s="186" t="s">
        <v>334</v>
      </c>
      <c r="Q521" s="187" t="s">
        <v>6608</v>
      </c>
      <c r="R521" s="188" t="s">
        <v>6609</v>
      </c>
      <c r="T521" s="134"/>
      <c r="U521" s="135" t="s">
        <v>6610</v>
      </c>
      <c r="AF521" s="134"/>
      <c r="AG521" s="135" t="s">
        <v>6611</v>
      </c>
    </row>
    <row r="522" spans="11:33">
      <c r="P522" s="186" t="s">
        <v>334</v>
      </c>
      <c r="Q522" s="187" t="s">
        <v>6612</v>
      </c>
      <c r="R522" s="188" t="s">
        <v>6613</v>
      </c>
      <c r="T522" s="110" t="s">
        <v>6614</v>
      </c>
      <c r="U522" s="111" t="s">
        <v>6615</v>
      </c>
      <c r="AF522" s="110" t="s">
        <v>6616</v>
      </c>
      <c r="AG522" s="111" t="s">
        <v>6617</v>
      </c>
    </row>
    <row r="523" spans="11:33">
      <c r="P523" s="186" t="s">
        <v>334</v>
      </c>
      <c r="Q523" s="187" t="s">
        <v>6618</v>
      </c>
      <c r="R523" s="188" t="s">
        <v>6619</v>
      </c>
      <c r="T523" s="134"/>
      <c r="U523" s="135" t="s">
        <v>6620</v>
      </c>
      <c r="AF523" s="134"/>
      <c r="AG523" s="135" t="s">
        <v>6621</v>
      </c>
    </row>
    <row r="524" spans="11:33">
      <c r="P524" s="186" t="s">
        <v>334</v>
      </c>
      <c r="Q524" s="187" t="s">
        <v>6622</v>
      </c>
      <c r="R524" s="188" t="s">
        <v>6623</v>
      </c>
      <c r="T524" s="110" t="s">
        <v>6624</v>
      </c>
      <c r="U524" s="111" t="s">
        <v>6625</v>
      </c>
      <c r="AF524" s="110" t="s">
        <v>6626</v>
      </c>
      <c r="AG524" s="111" t="s">
        <v>6627</v>
      </c>
    </row>
    <row r="525" spans="11:33">
      <c r="P525" s="186" t="s">
        <v>334</v>
      </c>
      <c r="Q525" s="187" t="s">
        <v>6628</v>
      </c>
      <c r="R525" s="188" t="s">
        <v>6629</v>
      </c>
      <c r="T525" s="134"/>
      <c r="U525" s="135" t="s">
        <v>6630</v>
      </c>
      <c r="AF525" s="134"/>
      <c r="AG525" s="135" t="s">
        <v>6631</v>
      </c>
    </row>
    <row r="526" spans="11:33">
      <c r="P526" s="186" t="s">
        <v>334</v>
      </c>
      <c r="Q526" s="187" t="s">
        <v>6632</v>
      </c>
      <c r="R526" s="188" t="s">
        <v>6633</v>
      </c>
      <c r="T526" s="110" t="s">
        <v>6634</v>
      </c>
      <c r="U526" s="111" t="s">
        <v>6635</v>
      </c>
      <c r="AF526" s="110" t="s">
        <v>6636</v>
      </c>
      <c r="AG526" s="111" t="s">
        <v>6637</v>
      </c>
    </row>
    <row r="527" spans="11:33">
      <c r="P527" s="186" t="s">
        <v>334</v>
      </c>
      <c r="Q527" s="187" t="s">
        <v>6638</v>
      </c>
      <c r="R527" s="188" t="s">
        <v>6639</v>
      </c>
      <c r="T527" s="134"/>
      <c r="U527" s="135" t="s">
        <v>6640</v>
      </c>
      <c r="AF527" s="134"/>
      <c r="AG527" s="135" t="s">
        <v>6641</v>
      </c>
    </row>
    <row r="528" spans="11:33">
      <c r="P528" s="186" t="s">
        <v>334</v>
      </c>
      <c r="Q528" s="187" t="s">
        <v>6642</v>
      </c>
      <c r="R528" s="188" t="s">
        <v>6643</v>
      </c>
      <c r="T528" s="110" t="s">
        <v>6644</v>
      </c>
      <c r="U528" s="111" t="s">
        <v>6645</v>
      </c>
      <c r="AF528" s="110" t="s">
        <v>6646</v>
      </c>
      <c r="AG528" s="111" t="s">
        <v>6647</v>
      </c>
    </row>
    <row r="529" spans="16:33">
      <c r="P529" s="186" t="s">
        <v>334</v>
      </c>
      <c r="Q529" s="187" t="s">
        <v>6648</v>
      </c>
      <c r="R529" s="188" t="s">
        <v>6649</v>
      </c>
      <c r="T529" s="134"/>
      <c r="U529" s="135" t="s">
        <v>6650</v>
      </c>
      <c r="AF529" s="134"/>
      <c r="AG529" s="135" t="s">
        <v>6651</v>
      </c>
    </row>
    <row r="530" spans="16:33">
      <c r="P530" s="186" t="s">
        <v>334</v>
      </c>
      <c r="Q530" s="187" t="s">
        <v>6652</v>
      </c>
      <c r="R530" s="188" t="s">
        <v>6653</v>
      </c>
      <c r="T530" s="110" t="s">
        <v>6654</v>
      </c>
      <c r="U530" s="111" t="s">
        <v>6655</v>
      </c>
      <c r="AF530" s="110" t="s">
        <v>6656</v>
      </c>
      <c r="AG530" s="111" t="s">
        <v>6657</v>
      </c>
    </row>
    <row r="531" spans="16:33">
      <c r="P531" s="186" t="s">
        <v>334</v>
      </c>
      <c r="Q531" s="187" t="s">
        <v>6658</v>
      </c>
      <c r="R531" s="188" t="s">
        <v>6659</v>
      </c>
      <c r="T531" s="134"/>
      <c r="U531" s="135" t="s">
        <v>6660</v>
      </c>
      <c r="AF531" s="134"/>
      <c r="AG531" s="135" t="s">
        <v>6661</v>
      </c>
    </row>
    <row r="532" spans="16:33">
      <c r="P532" s="186" t="s">
        <v>334</v>
      </c>
      <c r="Q532" s="187" t="s">
        <v>6662</v>
      </c>
      <c r="R532" s="188" t="s">
        <v>6663</v>
      </c>
      <c r="T532" s="110" t="s">
        <v>6664</v>
      </c>
      <c r="U532" s="111" t="s">
        <v>6665</v>
      </c>
      <c r="AF532" s="110" t="s">
        <v>6666</v>
      </c>
      <c r="AG532" s="111" t="s">
        <v>6667</v>
      </c>
    </row>
    <row r="533" spans="16:33">
      <c r="P533" s="186" t="s">
        <v>334</v>
      </c>
      <c r="Q533" s="187" t="s">
        <v>6668</v>
      </c>
      <c r="R533" s="188" t="s">
        <v>6669</v>
      </c>
      <c r="T533" s="134"/>
      <c r="U533" s="135" t="s">
        <v>6670</v>
      </c>
      <c r="AF533" s="134"/>
      <c r="AG533" s="135" t="s">
        <v>6671</v>
      </c>
    </row>
    <row r="534" spans="16:33">
      <c r="P534" s="186" t="s">
        <v>334</v>
      </c>
      <c r="Q534" s="187" t="s">
        <v>6672</v>
      </c>
      <c r="R534" s="188" t="s">
        <v>6673</v>
      </c>
      <c r="T534" s="110" t="s">
        <v>6674</v>
      </c>
      <c r="U534" s="111" t="s">
        <v>6675</v>
      </c>
      <c r="AF534" s="110" t="s">
        <v>6676</v>
      </c>
      <c r="AG534" s="111" t="s">
        <v>6677</v>
      </c>
    </row>
    <row r="535" spans="16:33">
      <c r="P535" s="186" t="s">
        <v>334</v>
      </c>
      <c r="Q535" s="187" t="s">
        <v>6678</v>
      </c>
      <c r="R535" s="188" t="s">
        <v>6679</v>
      </c>
      <c r="T535" s="134"/>
      <c r="U535" s="135" t="s">
        <v>6680</v>
      </c>
      <c r="AF535" s="134"/>
      <c r="AG535" s="135" t="s">
        <v>6681</v>
      </c>
    </row>
    <row r="536" spans="16:33">
      <c r="P536" s="186" t="s">
        <v>334</v>
      </c>
      <c r="Q536" s="187" t="s">
        <v>6682</v>
      </c>
      <c r="R536" s="188" t="s">
        <v>6683</v>
      </c>
      <c r="T536" s="110" t="s">
        <v>6684</v>
      </c>
      <c r="U536" s="111" t="s">
        <v>6665</v>
      </c>
      <c r="AF536" s="110" t="s">
        <v>6685</v>
      </c>
      <c r="AG536" s="111" t="s">
        <v>6686</v>
      </c>
    </row>
    <row r="537" spans="16:33">
      <c r="P537" s="186" t="s">
        <v>334</v>
      </c>
      <c r="Q537" s="187" t="s">
        <v>6687</v>
      </c>
      <c r="R537" s="188" t="s">
        <v>6688</v>
      </c>
      <c r="T537" s="134"/>
      <c r="U537" s="135" t="s">
        <v>6670</v>
      </c>
      <c r="AF537" s="134"/>
      <c r="AG537" s="135" t="s">
        <v>6689</v>
      </c>
    </row>
    <row r="538" spans="16:33">
      <c r="P538" s="186" t="s">
        <v>334</v>
      </c>
      <c r="Q538" s="187" t="s">
        <v>6690</v>
      </c>
      <c r="R538" s="188" t="s">
        <v>6691</v>
      </c>
      <c r="T538" s="110" t="s">
        <v>6692</v>
      </c>
      <c r="U538" s="111" t="s">
        <v>6693</v>
      </c>
      <c r="AF538" s="110" t="s">
        <v>6694</v>
      </c>
      <c r="AG538" s="111" t="s">
        <v>6695</v>
      </c>
    </row>
    <row r="539" spans="16:33">
      <c r="P539" s="186" t="s">
        <v>334</v>
      </c>
      <c r="Q539" s="187" t="s">
        <v>6696</v>
      </c>
      <c r="R539" s="188" t="s">
        <v>6697</v>
      </c>
      <c r="T539" s="134"/>
      <c r="U539" s="135" t="s">
        <v>6698</v>
      </c>
      <c r="AF539" s="134"/>
      <c r="AG539" s="135" t="s">
        <v>6699</v>
      </c>
    </row>
    <row r="540" spans="16:33">
      <c r="P540" s="186" t="s">
        <v>334</v>
      </c>
      <c r="Q540" s="187" t="s">
        <v>6700</v>
      </c>
      <c r="R540" s="188" t="s">
        <v>6701</v>
      </c>
      <c r="T540" s="110" t="s">
        <v>6702</v>
      </c>
      <c r="U540" s="111" t="s">
        <v>6703</v>
      </c>
      <c r="AF540" s="110" t="s">
        <v>6704</v>
      </c>
      <c r="AG540" s="111" t="s">
        <v>6705</v>
      </c>
    </row>
    <row r="541" spans="16:33">
      <c r="P541" s="186" t="s">
        <v>334</v>
      </c>
      <c r="Q541" s="187" t="s">
        <v>6706</v>
      </c>
      <c r="R541" s="188" t="s">
        <v>6707</v>
      </c>
      <c r="T541" s="134"/>
      <c r="U541" s="135" t="s">
        <v>6708</v>
      </c>
      <c r="AF541" s="134"/>
      <c r="AG541" s="135" t="s">
        <v>6709</v>
      </c>
    </row>
    <row r="542" spans="16:33">
      <c r="P542" s="186" t="s">
        <v>334</v>
      </c>
      <c r="Q542" s="187" t="s">
        <v>6710</v>
      </c>
      <c r="R542" s="188" t="s">
        <v>6711</v>
      </c>
      <c r="T542" s="110" t="s">
        <v>6712</v>
      </c>
      <c r="U542" s="111" t="s">
        <v>6713</v>
      </c>
      <c r="AF542" s="110" t="s">
        <v>6714</v>
      </c>
      <c r="AG542" s="111" t="s">
        <v>6715</v>
      </c>
    </row>
    <row r="543" spans="16:33">
      <c r="P543" s="186" t="s">
        <v>334</v>
      </c>
      <c r="Q543" s="187" t="s">
        <v>6716</v>
      </c>
      <c r="R543" s="188" t="s">
        <v>6717</v>
      </c>
      <c r="T543" s="134"/>
      <c r="U543" s="135" t="s">
        <v>6718</v>
      </c>
      <c r="AF543" s="134"/>
      <c r="AG543" s="135" t="s">
        <v>6719</v>
      </c>
    </row>
    <row r="544" spans="16:33">
      <c r="P544" s="186" t="s">
        <v>334</v>
      </c>
      <c r="Q544" s="187" t="s">
        <v>6720</v>
      </c>
      <c r="R544" s="188" t="s">
        <v>6721</v>
      </c>
      <c r="T544" s="110" t="s">
        <v>6722</v>
      </c>
      <c r="U544" s="111" t="s">
        <v>6723</v>
      </c>
      <c r="AF544" s="110" t="s">
        <v>6724</v>
      </c>
      <c r="AG544" s="111" t="s">
        <v>6725</v>
      </c>
    </row>
    <row r="545" spans="16:33">
      <c r="P545" s="186" t="s">
        <v>334</v>
      </c>
      <c r="Q545" s="187" t="s">
        <v>6726</v>
      </c>
      <c r="R545" s="188" t="s">
        <v>6727</v>
      </c>
      <c r="T545" s="134"/>
      <c r="U545" s="135" t="s">
        <v>6728</v>
      </c>
      <c r="AF545" s="134"/>
      <c r="AG545" s="135" t="s">
        <v>6729</v>
      </c>
    </row>
    <row r="546" spans="16:33">
      <c r="P546" s="186" t="s">
        <v>334</v>
      </c>
      <c r="Q546" s="187" t="s">
        <v>6730</v>
      </c>
      <c r="R546" s="188" t="s">
        <v>6731</v>
      </c>
      <c r="T546" s="110" t="s">
        <v>2715</v>
      </c>
      <c r="U546" s="111" t="s">
        <v>6732</v>
      </c>
      <c r="AF546" s="110" t="s">
        <v>6733</v>
      </c>
      <c r="AG546" s="111" t="s">
        <v>6734</v>
      </c>
    </row>
    <row r="547" spans="16:33">
      <c r="P547" s="186" t="s">
        <v>334</v>
      </c>
      <c r="Q547" s="187" t="s">
        <v>6735</v>
      </c>
      <c r="R547" s="188" t="s">
        <v>6736</v>
      </c>
      <c r="T547" s="134"/>
      <c r="U547" s="135" t="s">
        <v>6737</v>
      </c>
      <c r="AF547" s="134"/>
      <c r="AG547" s="135" t="s">
        <v>6738</v>
      </c>
    </row>
    <row r="548" spans="16:33">
      <c r="P548" s="186" t="s">
        <v>334</v>
      </c>
      <c r="Q548" s="187" t="s">
        <v>6739</v>
      </c>
      <c r="R548" s="188" t="s">
        <v>6740</v>
      </c>
      <c r="T548" s="110" t="s">
        <v>6741</v>
      </c>
      <c r="U548" s="111" t="s">
        <v>6742</v>
      </c>
      <c r="AF548" s="110" t="s">
        <v>6743</v>
      </c>
      <c r="AG548" s="111" t="s">
        <v>6744</v>
      </c>
    </row>
    <row r="549" spans="16:33">
      <c r="P549" s="186" t="s">
        <v>334</v>
      </c>
      <c r="Q549" s="187" t="s">
        <v>6745</v>
      </c>
      <c r="R549" s="188" t="s">
        <v>6746</v>
      </c>
      <c r="T549" s="134"/>
      <c r="U549" s="135" t="s">
        <v>6747</v>
      </c>
      <c r="AF549" s="134"/>
      <c r="AG549" s="135" t="s">
        <v>6748</v>
      </c>
    </row>
    <row r="550" spans="16:33">
      <c r="P550" s="186" t="s">
        <v>334</v>
      </c>
      <c r="Q550" s="187" t="s">
        <v>6749</v>
      </c>
      <c r="R550" s="188" t="s">
        <v>6750</v>
      </c>
      <c r="T550" s="110" t="s">
        <v>6751</v>
      </c>
      <c r="U550" s="111" t="s">
        <v>6752</v>
      </c>
      <c r="AF550" s="110" t="s">
        <v>6753</v>
      </c>
      <c r="AG550" s="111" t="s">
        <v>6754</v>
      </c>
    </row>
    <row r="551" spans="16:33">
      <c r="P551" s="186" t="s">
        <v>334</v>
      </c>
      <c r="Q551" s="187" t="s">
        <v>6755</v>
      </c>
      <c r="R551" s="188" t="s">
        <v>6756</v>
      </c>
      <c r="T551" s="134"/>
      <c r="U551" s="135" t="s">
        <v>6757</v>
      </c>
      <c r="AF551" s="134"/>
      <c r="AG551" s="135" t="s">
        <v>6758</v>
      </c>
    </row>
    <row r="552" spans="16:33">
      <c r="P552" s="186" t="s">
        <v>334</v>
      </c>
      <c r="Q552" s="187" t="s">
        <v>6759</v>
      </c>
      <c r="R552" s="188" t="s">
        <v>6760</v>
      </c>
      <c r="T552" s="110" t="s">
        <v>6761</v>
      </c>
      <c r="U552" s="111" t="s">
        <v>6762</v>
      </c>
      <c r="AF552" s="110" t="s">
        <v>6763</v>
      </c>
      <c r="AG552" s="111" t="s">
        <v>6764</v>
      </c>
    </row>
    <row r="553" spans="16:33">
      <c r="P553" s="186" t="s">
        <v>334</v>
      </c>
      <c r="Q553" s="187" t="s">
        <v>6765</v>
      </c>
      <c r="R553" s="188" t="s">
        <v>6766</v>
      </c>
      <c r="T553" s="134"/>
      <c r="U553" s="135" t="s">
        <v>6767</v>
      </c>
      <c r="AF553" s="134"/>
      <c r="AG553" s="135" t="s">
        <v>6768</v>
      </c>
    </row>
    <row r="554" spans="16:33">
      <c r="P554" s="186" t="s">
        <v>334</v>
      </c>
      <c r="Q554" s="187" t="s">
        <v>6769</v>
      </c>
      <c r="R554" s="188" t="s">
        <v>6770</v>
      </c>
      <c r="T554" s="226" t="s">
        <v>6771</v>
      </c>
      <c r="U554" s="203" t="s">
        <v>6772</v>
      </c>
      <c r="AF554" s="110" t="s">
        <v>6773</v>
      </c>
      <c r="AG554" s="111" t="s">
        <v>6774</v>
      </c>
    </row>
    <row r="555" spans="16:33">
      <c r="P555" s="186" t="s">
        <v>334</v>
      </c>
      <c r="Q555" s="187" t="s">
        <v>6775</v>
      </c>
      <c r="R555" s="188" t="s">
        <v>6776</v>
      </c>
      <c r="T555" s="204"/>
      <c r="U555" s="205" t="s">
        <v>6777</v>
      </c>
      <c r="AF555" s="134"/>
      <c r="AG555" s="135" t="s">
        <v>6778</v>
      </c>
    </row>
    <row r="556" spans="16:33">
      <c r="P556" s="186" t="s">
        <v>334</v>
      </c>
      <c r="Q556" s="187" t="s">
        <v>6779</v>
      </c>
      <c r="R556" s="188" t="s">
        <v>6780</v>
      </c>
      <c r="T556" s="226" t="s">
        <v>5377</v>
      </c>
      <c r="U556" s="203" t="s">
        <v>6781</v>
      </c>
      <c r="AF556" s="110" t="s">
        <v>6782</v>
      </c>
      <c r="AG556" s="111" t="s">
        <v>6783</v>
      </c>
    </row>
    <row r="557" spans="16:33">
      <c r="P557" s="186" t="s">
        <v>334</v>
      </c>
      <c r="Q557" s="187" t="s">
        <v>6784</v>
      </c>
      <c r="R557" s="188" t="s">
        <v>6785</v>
      </c>
      <c r="T557" s="204"/>
      <c r="U557" s="205" t="s">
        <v>6786</v>
      </c>
      <c r="AF557" s="134"/>
      <c r="AG557" s="135" t="s">
        <v>6787</v>
      </c>
    </row>
    <row r="558" spans="16:33">
      <c r="P558" s="186" t="s">
        <v>334</v>
      </c>
      <c r="Q558" s="187" t="s">
        <v>6788</v>
      </c>
      <c r="R558" s="188" t="s">
        <v>6789</v>
      </c>
      <c r="T558" s="110" t="s">
        <v>6790</v>
      </c>
      <c r="U558" s="111" t="s">
        <v>6762</v>
      </c>
      <c r="AF558" s="110" t="s">
        <v>6791</v>
      </c>
      <c r="AG558" s="111" t="s">
        <v>6792</v>
      </c>
    </row>
    <row r="559" spans="16:33">
      <c r="P559" s="186" t="s">
        <v>334</v>
      </c>
      <c r="Q559" s="187" t="s">
        <v>6793</v>
      </c>
      <c r="R559" s="188" t="s">
        <v>6794</v>
      </c>
      <c r="T559" s="134"/>
      <c r="U559" s="135" t="s">
        <v>6767</v>
      </c>
      <c r="AF559" s="134"/>
      <c r="AG559" s="135" t="s">
        <v>6795</v>
      </c>
    </row>
    <row r="560" spans="16:33">
      <c r="P560" s="186" t="s">
        <v>334</v>
      </c>
      <c r="Q560" s="187" t="s">
        <v>6796</v>
      </c>
      <c r="R560" s="188" t="s">
        <v>6797</v>
      </c>
      <c r="T560" s="110" t="s">
        <v>6798</v>
      </c>
      <c r="U560" s="111" t="s">
        <v>6799</v>
      </c>
      <c r="AF560" s="110" t="s">
        <v>6800</v>
      </c>
      <c r="AG560" s="111" t="s">
        <v>6801</v>
      </c>
    </row>
    <row r="561" spans="16:33">
      <c r="P561" s="186" t="s">
        <v>334</v>
      </c>
      <c r="Q561" s="187" t="s">
        <v>6802</v>
      </c>
      <c r="R561" s="188" t="s">
        <v>6803</v>
      </c>
      <c r="T561" s="134"/>
      <c r="U561" s="135" t="s">
        <v>6804</v>
      </c>
      <c r="AF561" s="134"/>
      <c r="AG561" s="135" t="s">
        <v>6805</v>
      </c>
    </row>
    <row r="562" spans="16:33">
      <c r="P562" s="186" t="s">
        <v>334</v>
      </c>
      <c r="Q562" s="187" t="s">
        <v>6806</v>
      </c>
      <c r="R562" s="188" t="s">
        <v>6807</v>
      </c>
      <c r="T562" s="110" t="s">
        <v>5414</v>
      </c>
      <c r="U562" s="111" t="s">
        <v>6808</v>
      </c>
      <c r="AF562" s="110" t="s">
        <v>6809</v>
      </c>
      <c r="AG562" s="111" t="s">
        <v>6810</v>
      </c>
    </row>
    <row r="563" spans="16:33">
      <c r="P563" s="186" t="s">
        <v>334</v>
      </c>
      <c r="Q563" s="187" t="s">
        <v>6811</v>
      </c>
      <c r="R563" s="188" t="s">
        <v>6812</v>
      </c>
      <c r="T563" s="134"/>
      <c r="U563" s="135" t="s">
        <v>6813</v>
      </c>
      <c r="AF563" s="134"/>
      <c r="AG563" s="135" t="s">
        <v>6814</v>
      </c>
    </row>
    <row r="564" spans="16:33">
      <c r="P564" s="186" t="s">
        <v>334</v>
      </c>
      <c r="Q564" s="187" t="s">
        <v>6815</v>
      </c>
      <c r="R564" s="188" t="s">
        <v>6816</v>
      </c>
      <c r="T564" s="110" t="s">
        <v>6817</v>
      </c>
      <c r="U564" s="111" t="s">
        <v>6818</v>
      </c>
      <c r="AF564" s="110" t="s">
        <v>6819</v>
      </c>
      <c r="AG564" s="111" t="s">
        <v>6820</v>
      </c>
    </row>
    <row r="565" spans="16:33">
      <c r="P565" s="186" t="s">
        <v>334</v>
      </c>
      <c r="Q565" s="187" t="s">
        <v>6821</v>
      </c>
      <c r="R565" s="188" t="s">
        <v>6822</v>
      </c>
      <c r="T565" s="134"/>
      <c r="U565" s="135" t="s">
        <v>6823</v>
      </c>
      <c r="AF565" s="134"/>
      <c r="AG565" s="135" t="s">
        <v>6824</v>
      </c>
    </row>
    <row r="566" spans="16:33">
      <c r="P566" s="186" t="s">
        <v>334</v>
      </c>
      <c r="Q566" s="187" t="s">
        <v>6825</v>
      </c>
      <c r="R566" s="188" t="s">
        <v>6826</v>
      </c>
      <c r="T566" s="110" t="s">
        <v>6827</v>
      </c>
      <c r="U566" s="111" t="s">
        <v>6828</v>
      </c>
      <c r="AF566" s="110" t="s">
        <v>6829</v>
      </c>
      <c r="AG566" s="111" t="s">
        <v>6830</v>
      </c>
    </row>
    <row r="567" spans="16:33">
      <c r="P567" s="186" t="s">
        <v>334</v>
      </c>
      <c r="Q567" s="187" t="s">
        <v>6831</v>
      </c>
      <c r="R567" s="188" t="s">
        <v>6832</v>
      </c>
      <c r="T567" s="134"/>
      <c r="U567" s="135" t="s">
        <v>6833</v>
      </c>
      <c r="AF567" s="134"/>
      <c r="AG567" s="135" t="s">
        <v>6834</v>
      </c>
    </row>
    <row r="568" spans="16:33">
      <c r="P568" s="186" t="s">
        <v>334</v>
      </c>
      <c r="Q568" s="187" t="s">
        <v>6835</v>
      </c>
      <c r="R568" s="188" t="s">
        <v>6836</v>
      </c>
      <c r="T568" s="110" t="s">
        <v>6837</v>
      </c>
      <c r="U568" s="111" t="s">
        <v>6838</v>
      </c>
      <c r="AF568" s="110" t="s">
        <v>6839</v>
      </c>
      <c r="AG568" s="111" t="s">
        <v>6840</v>
      </c>
    </row>
    <row r="569" spans="16:33">
      <c r="P569" s="186" t="s">
        <v>334</v>
      </c>
      <c r="Q569" s="187" t="s">
        <v>6841</v>
      </c>
      <c r="R569" s="188" t="s">
        <v>6842</v>
      </c>
      <c r="T569" s="134"/>
      <c r="U569" s="135" t="s">
        <v>6843</v>
      </c>
      <c r="AF569" s="134"/>
      <c r="AG569" s="135" t="s">
        <v>6844</v>
      </c>
    </row>
    <row r="570" spans="16:33">
      <c r="P570" s="186" t="s">
        <v>334</v>
      </c>
      <c r="Q570" s="187" t="s">
        <v>6845</v>
      </c>
      <c r="R570" s="188" t="s">
        <v>6846</v>
      </c>
      <c r="T570" s="110" t="s">
        <v>6847</v>
      </c>
      <c r="U570" s="111" t="s">
        <v>6848</v>
      </c>
      <c r="AF570" s="110" t="s">
        <v>6849</v>
      </c>
      <c r="AG570" s="111" t="s">
        <v>6850</v>
      </c>
    </row>
    <row r="571" spans="16:33">
      <c r="P571" s="186" t="s">
        <v>334</v>
      </c>
      <c r="Q571" s="187" t="s">
        <v>6851</v>
      </c>
      <c r="R571" s="188" t="s">
        <v>6852</v>
      </c>
      <c r="T571" s="134"/>
      <c r="U571" s="135" t="s">
        <v>6853</v>
      </c>
      <c r="AF571" s="134"/>
      <c r="AG571" s="135" t="s">
        <v>6854</v>
      </c>
    </row>
    <row r="572" spans="16:33">
      <c r="P572" s="186" t="s">
        <v>334</v>
      </c>
      <c r="Q572" s="187" t="s">
        <v>6855</v>
      </c>
      <c r="R572" s="188" t="s">
        <v>6856</v>
      </c>
      <c r="T572" s="110" t="s">
        <v>6857</v>
      </c>
      <c r="U572" s="111" t="s">
        <v>6858</v>
      </c>
      <c r="AF572" s="110" t="s">
        <v>6859</v>
      </c>
      <c r="AG572" s="111" t="s">
        <v>6860</v>
      </c>
    </row>
    <row r="573" spans="16:33">
      <c r="P573" s="186" t="s">
        <v>334</v>
      </c>
      <c r="Q573" s="187" t="s">
        <v>6861</v>
      </c>
      <c r="R573" s="188" t="s">
        <v>6862</v>
      </c>
      <c r="T573" s="134"/>
      <c r="U573" s="135" t="s">
        <v>6863</v>
      </c>
      <c r="AF573" s="134"/>
      <c r="AG573" s="135" t="s">
        <v>6864</v>
      </c>
    </row>
    <row r="574" spans="16:33">
      <c r="P574" s="186" t="s">
        <v>334</v>
      </c>
      <c r="Q574" s="187" t="s">
        <v>6865</v>
      </c>
      <c r="R574" s="188" t="s">
        <v>6866</v>
      </c>
      <c r="T574" s="110" t="s">
        <v>6867</v>
      </c>
      <c r="U574" s="111" t="s">
        <v>6868</v>
      </c>
      <c r="AF574" s="110" t="s">
        <v>6869</v>
      </c>
      <c r="AG574" s="111" t="s">
        <v>6870</v>
      </c>
    </row>
    <row r="575" spans="16:33">
      <c r="P575" s="186" t="s">
        <v>334</v>
      </c>
      <c r="Q575" s="187" t="s">
        <v>6871</v>
      </c>
      <c r="R575" s="188" t="s">
        <v>6872</v>
      </c>
      <c r="T575" s="134"/>
      <c r="U575" s="135" t="s">
        <v>6873</v>
      </c>
      <c r="AF575" s="134"/>
      <c r="AG575" s="135" t="s">
        <v>6874</v>
      </c>
    </row>
    <row r="576" spans="16:33">
      <c r="P576" s="186" t="s">
        <v>334</v>
      </c>
      <c r="Q576" s="187" t="s">
        <v>6875</v>
      </c>
      <c r="R576" s="188" t="s">
        <v>6876</v>
      </c>
      <c r="T576" s="110" t="s">
        <v>6877</v>
      </c>
      <c r="U576" s="111" t="s">
        <v>6878</v>
      </c>
      <c r="AF576" s="110" t="s">
        <v>6879</v>
      </c>
      <c r="AG576" s="111" t="s">
        <v>6880</v>
      </c>
    </row>
    <row r="577" spans="16:33">
      <c r="P577" s="186" t="s">
        <v>334</v>
      </c>
      <c r="Q577" s="187" t="s">
        <v>6881</v>
      </c>
      <c r="R577" s="188" t="s">
        <v>6882</v>
      </c>
      <c r="T577" s="134"/>
      <c r="U577" s="135" t="s">
        <v>6883</v>
      </c>
      <c r="AF577" s="134"/>
      <c r="AG577" s="135" t="s">
        <v>6884</v>
      </c>
    </row>
    <row r="578" spans="16:33">
      <c r="P578" s="186" t="s">
        <v>334</v>
      </c>
      <c r="Q578" s="187" t="s">
        <v>6885</v>
      </c>
      <c r="R578" s="188" t="s">
        <v>6886</v>
      </c>
      <c r="T578" s="110" t="s">
        <v>5423</v>
      </c>
      <c r="U578" s="111" t="s">
        <v>6887</v>
      </c>
      <c r="AF578" s="110" t="s">
        <v>6888</v>
      </c>
      <c r="AG578" s="111" t="s">
        <v>6889</v>
      </c>
    </row>
    <row r="579" spans="16:33">
      <c r="P579" s="186" t="s">
        <v>334</v>
      </c>
      <c r="Q579" s="187" t="s">
        <v>6890</v>
      </c>
      <c r="R579" s="188" t="s">
        <v>6891</v>
      </c>
      <c r="T579" s="134"/>
      <c r="U579" s="135" t="s">
        <v>6892</v>
      </c>
      <c r="AF579" s="134"/>
      <c r="AG579" s="135" t="s">
        <v>6893</v>
      </c>
    </row>
    <row r="580" spans="16:33">
      <c r="P580" s="186" t="s">
        <v>334</v>
      </c>
      <c r="Q580" s="187" t="s">
        <v>6894</v>
      </c>
      <c r="R580" s="188" t="s">
        <v>6895</v>
      </c>
      <c r="T580" s="110" t="s">
        <v>4059</v>
      </c>
      <c r="U580" s="111" t="s">
        <v>6896</v>
      </c>
      <c r="AF580" s="110" t="s">
        <v>6897</v>
      </c>
      <c r="AG580" s="111" t="s">
        <v>6898</v>
      </c>
    </row>
    <row r="581" spans="16:33">
      <c r="P581" s="186" t="s">
        <v>334</v>
      </c>
      <c r="Q581" s="187" t="s">
        <v>6899</v>
      </c>
      <c r="R581" s="188" t="s">
        <v>6900</v>
      </c>
      <c r="T581" s="134"/>
      <c r="U581" s="135" t="s">
        <v>6901</v>
      </c>
      <c r="AF581" s="134"/>
      <c r="AG581" s="135" t="s">
        <v>6902</v>
      </c>
    </row>
    <row r="582" spans="16:33">
      <c r="P582" s="186" t="s">
        <v>334</v>
      </c>
      <c r="Q582" s="187" t="s">
        <v>6903</v>
      </c>
      <c r="R582" s="188" t="s">
        <v>6904</v>
      </c>
      <c r="T582" s="110" t="s">
        <v>6905</v>
      </c>
      <c r="U582" s="111" t="s">
        <v>6906</v>
      </c>
      <c r="AF582" s="110" t="s">
        <v>6907</v>
      </c>
      <c r="AG582" s="111" t="s">
        <v>6908</v>
      </c>
    </row>
    <row r="583" spans="16:33" ht="30">
      <c r="P583" s="186" t="s">
        <v>334</v>
      </c>
      <c r="Q583" s="187" t="s">
        <v>6909</v>
      </c>
      <c r="R583" s="188" t="s">
        <v>6910</v>
      </c>
      <c r="T583" s="134"/>
      <c r="U583" s="135" t="s">
        <v>6911</v>
      </c>
      <c r="AF583" s="134"/>
      <c r="AG583" s="135" t="s">
        <v>6912</v>
      </c>
    </row>
    <row r="584" spans="16:33">
      <c r="P584" s="186" t="s">
        <v>334</v>
      </c>
      <c r="Q584" s="187" t="s">
        <v>6913</v>
      </c>
      <c r="R584" s="188" t="s">
        <v>6914</v>
      </c>
      <c r="T584" s="110" t="s">
        <v>6915</v>
      </c>
      <c r="U584" s="111" t="s">
        <v>6916</v>
      </c>
      <c r="AF584" s="110" t="s">
        <v>6917</v>
      </c>
      <c r="AG584" s="111" t="s">
        <v>6918</v>
      </c>
    </row>
    <row r="585" spans="16:33" ht="30">
      <c r="P585" s="186" t="s">
        <v>334</v>
      </c>
      <c r="Q585" s="187" t="s">
        <v>6919</v>
      </c>
      <c r="R585" s="188" t="s">
        <v>6920</v>
      </c>
      <c r="T585" s="134"/>
      <c r="U585" s="135" t="s">
        <v>6921</v>
      </c>
      <c r="AF585" s="134"/>
      <c r="AG585" s="135" t="s">
        <v>6922</v>
      </c>
    </row>
    <row r="586" spans="16:33">
      <c r="P586" s="186" t="s">
        <v>334</v>
      </c>
      <c r="Q586" s="187" t="s">
        <v>6923</v>
      </c>
      <c r="R586" s="188" t="s">
        <v>6924</v>
      </c>
      <c r="T586" s="110" t="s">
        <v>6925</v>
      </c>
      <c r="U586" s="111" t="s">
        <v>6926</v>
      </c>
      <c r="AF586" s="110" t="s">
        <v>6927</v>
      </c>
      <c r="AG586" s="111" t="s">
        <v>6928</v>
      </c>
    </row>
    <row r="587" spans="16:33">
      <c r="P587" s="186" t="s">
        <v>334</v>
      </c>
      <c r="Q587" s="187" t="s">
        <v>6929</v>
      </c>
      <c r="R587" s="188" t="s">
        <v>6930</v>
      </c>
      <c r="T587" s="134"/>
      <c r="U587" s="135" t="s">
        <v>6931</v>
      </c>
      <c r="AF587" s="134"/>
      <c r="AG587" s="135" t="s">
        <v>6932</v>
      </c>
    </row>
    <row r="588" spans="16:33">
      <c r="P588" s="186" t="s">
        <v>334</v>
      </c>
      <c r="Q588" s="187" t="s">
        <v>6933</v>
      </c>
      <c r="R588" s="188" t="s">
        <v>6934</v>
      </c>
      <c r="T588" s="110" t="s">
        <v>6935</v>
      </c>
      <c r="U588" s="111" t="s">
        <v>6936</v>
      </c>
      <c r="AF588" s="110" t="s">
        <v>6937</v>
      </c>
      <c r="AG588" s="111" t="s">
        <v>6938</v>
      </c>
    </row>
    <row r="589" spans="16:33">
      <c r="P589" s="186" t="s">
        <v>334</v>
      </c>
      <c r="Q589" s="187" t="s">
        <v>6939</v>
      </c>
      <c r="R589" s="188" t="s">
        <v>6940</v>
      </c>
      <c r="T589" s="134"/>
      <c r="U589" s="135" t="s">
        <v>6941</v>
      </c>
      <c r="AF589" s="134"/>
      <c r="AG589" s="135" t="s">
        <v>6942</v>
      </c>
    </row>
    <row r="590" spans="16:33">
      <c r="P590" s="186" t="s">
        <v>334</v>
      </c>
      <c r="Q590" s="187" t="s">
        <v>6943</v>
      </c>
      <c r="R590" s="188" t="s">
        <v>6944</v>
      </c>
      <c r="T590" s="110" t="s">
        <v>865</v>
      </c>
      <c r="U590" s="111" t="s">
        <v>6945</v>
      </c>
      <c r="AF590" s="110" t="s">
        <v>6946</v>
      </c>
      <c r="AG590" s="111" t="s">
        <v>6947</v>
      </c>
    </row>
    <row r="591" spans="16:33">
      <c r="P591" s="186" t="s">
        <v>334</v>
      </c>
      <c r="Q591" s="187" t="s">
        <v>6948</v>
      </c>
      <c r="R591" s="188" t="s">
        <v>6949</v>
      </c>
      <c r="T591" s="134"/>
      <c r="U591" s="135" t="s">
        <v>6950</v>
      </c>
      <c r="AF591" s="134"/>
      <c r="AG591" s="135" t="s">
        <v>6951</v>
      </c>
    </row>
    <row r="592" spans="16:33">
      <c r="P592" s="186" t="s">
        <v>334</v>
      </c>
      <c r="Q592" s="187" t="s">
        <v>6952</v>
      </c>
      <c r="R592" s="188" t="s">
        <v>6953</v>
      </c>
      <c r="T592" s="110" t="s">
        <v>6954</v>
      </c>
      <c r="U592" s="111" t="s">
        <v>6955</v>
      </c>
      <c r="AF592" s="110" t="s">
        <v>6956</v>
      </c>
      <c r="AG592" s="111" t="s">
        <v>6957</v>
      </c>
    </row>
    <row r="593" spans="16:33">
      <c r="P593" s="186" t="s">
        <v>334</v>
      </c>
      <c r="Q593" s="187" t="s">
        <v>6958</v>
      </c>
      <c r="R593" s="188" t="s">
        <v>6959</v>
      </c>
      <c r="T593" s="134"/>
      <c r="U593" s="135" t="s">
        <v>6960</v>
      </c>
      <c r="AF593" s="134"/>
      <c r="AG593" s="135" t="s">
        <v>6961</v>
      </c>
    </row>
    <row r="594" spans="16:33">
      <c r="P594" s="186" t="s">
        <v>334</v>
      </c>
      <c r="Q594" s="187" t="s">
        <v>6962</v>
      </c>
      <c r="R594" s="188" t="s">
        <v>6963</v>
      </c>
      <c r="T594" s="110" t="s">
        <v>6964</v>
      </c>
      <c r="U594" s="111" t="s">
        <v>6965</v>
      </c>
      <c r="AF594" s="110" t="s">
        <v>6966</v>
      </c>
      <c r="AG594" s="111" t="s">
        <v>6967</v>
      </c>
    </row>
    <row r="595" spans="16:33">
      <c r="P595" s="186" t="s">
        <v>334</v>
      </c>
      <c r="Q595" s="187" t="s">
        <v>6968</v>
      </c>
      <c r="R595" s="188" t="s">
        <v>6969</v>
      </c>
      <c r="T595" s="134"/>
      <c r="U595" s="135" t="s">
        <v>6970</v>
      </c>
      <c r="AF595" s="134"/>
      <c r="AG595" s="135" t="s">
        <v>6971</v>
      </c>
    </row>
    <row r="596" spans="16:33">
      <c r="P596" s="186" t="s">
        <v>334</v>
      </c>
      <c r="Q596" s="187" t="s">
        <v>6972</v>
      </c>
      <c r="R596" s="188" t="s">
        <v>6973</v>
      </c>
      <c r="T596" s="110" t="s">
        <v>6974</v>
      </c>
      <c r="U596" s="111" t="s">
        <v>6975</v>
      </c>
      <c r="AF596" s="110" t="s">
        <v>6976</v>
      </c>
      <c r="AG596" s="111" t="s">
        <v>6977</v>
      </c>
    </row>
    <row r="597" spans="16:33">
      <c r="P597" s="186" t="s">
        <v>334</v>
      </c>
      <c r="Q597" s="187" t="s">
        <v>6978</v>
      </c>
      <c r="R597" s="188" t="s">
        <v>6979</v>
      </c>
      <c r="T597" s="134"/>
      <c r="U597" s="135" t="s">
        <v>6980</v>
      </c>
      <c r="AF597" s="134"/>
      <c r="AG597" s="135" t="s">
        <v>6981</v>
      </c>
    </row>
    <row r="598" spans="16:33">
      <c r="P598" s="186" t="s">
        <v>334</v>
      </c>
      <c r="Q598" s="187" t="s">
        <v>6982</v>
      </c>
      <c r="R598" s="188" t="s">
        <v>6983</v>
      </c>
      <c r="T598" s="110" t="s">
        <v>6984</v>
      </c>
      <c r="U598" s="111" t="s">
        <v>6985</v>
      </c>
      <c r="AF598" s="110" t="s">
        <v>6986</v>
      </c>
      <c r="AG598" s="111" t="s">
        <v>6987</v>
      </c>
    </row>
    <row r="599" spans="16:33">
      <c r="P599" s="186" t="s">
        <v>334</v>
      </c>
      <c r="Q599" s="187" t="s">
        <v>6988</v>
      </c>
      <c r="R599" s="188" t="s">
        <v>6989</v>
      </c>
      <c r="T599" s="134"/>
      <c r="U599" s="135" t="s">
        <v>6990</v>
      </c>
      <c r="AF599" s="134"/>
      <c r="AG599" s="135" t="s">
        <v>6991</v>
      </c>
    </row>
    <row r="600" spans="16:33">
      <c r="P600" s="186" t="s">
        <v>334</v>
      </c>
      <c r="Q600" s="187" t="s">
        <v>6992</v>
      </c>
      <c r="R600" s="188" t="s">
        <v>6993</v>
      </c>
      <c r="T600" s="110" t="s">
        <v>6994</v>
      </c>
      <c r="U600" s="111" t="s">
        <v>6995</v>
      </c>
      <c r="AF600" s="110" t="s">
        <v>6996</v>
      </c>
      <c r="AG600" s="111" t="s">
        <v>6997</v>
      </c>
    </row>
    <row r="601" spans="16:33">
      <c r="P601" s="186" t="s">
        <v>334</v>
      </c>
      <c r="Q601" s="187" t="s">
        <v>6998</v>
      </c>
      <c r="R601" s="188" t="s">
        <v>6999</v>
      </c>
      <c r="T601" s="134"/>
      <c r="U601" s="135" t="s">
        <v>7000</v>
      </c>
      <c r="AF601" s="134"/>
      <c r="AG601" s="135" t="s">
        <v>7001</v>
      </c>
    </row>
    <row r="602" spans="16:33">
      <c r="P602" s="186" t="s">
        <v>334</v>
      </c>
      <c r="Q602" s="187" t="s">
        <v>7002</v>
      </c>
      <c r="R602" s="188" t="s">
        <v>7003</v>
      </c>
      <c r="T602" s="110" t="s">
        <v>7004</v>
      </c>
      <c r="U602" s="111" t="s">
        <v>7005</v>
      </c>
      <c r="AF602" s="110" t="s">
        <v>7006</v>
      </c>
      <c r="AG602" s="111" t="s">
        <v>7007</v>
      </c>
    </row>
    <row r="603" spans="16:33">
      <c r="P603" s="186" t="s">
        <v>334</v>
      </c>
      <c r="Q603" s="187" t="s">
        <v>7008</v>
      </c>
      <c r="R603" s="188" t="s">
        <v>7009</v>
      </c>
      <c r="T603" s="134"/>
      <c r="U603" s="135" t="s">
        <v>7010</v>
      </c>
      <c r="AF603" s="134"/>
      <c r="AG603" s="135" t="s">
        <v>7011</v>
      </c>
    </row>
    <row r="604" spans="16:33">
      <c r="P604" s="186" t="s">
        <v>334</v>
      </c>
      <c r="Q604" s="187" t="s">
        <v>7012</v>
      </c>
      <c r="R604" s="188" t="s">
        <v>7013</v>
      </c>
      <c r="T604" s="110" t="s">
        <v>7014</v>
      </c>
      <c r="U604" s="111" t="s">
        <v>7015</v>
      </c>
      <c r="AF604" s="110" t="s">
        <v>7016</v>
      </c>
      <c r="AG604" s="111" t="s">
        <v>7017</v>
      </c>
    </row>
    <row r="605" spans="16:33">
      <c r="P605" s="186" t="s">
        <v>334</v>
      </c>
      <c r="Q605" s="187" t="s">
        <v>7018</v>
      </c>
      <c r="R605" s="188" t="s">
        <v>7019</v>
      </c>
      <c r="T605" s="134"/>
      <c r="U605" s="135" t="s">
        <v>7020</v>
      </c>
      <c r="AF605" s="134"/>
      <c r="AG605" s="135" t="s">
        <v>7021</v>
      </c>
    </row>
    <row r="606" spans="16:33">
      <c r="P606" s="186" t="s">
        <v>334</v>
      </c>
      <c r="Q606" s="187" t="s">
        <v>7022</v>
      </c>
      <c r="R606" s="188" t="s">
        <v>7023</v>
      </c>
      <c r="T606" s="110" t="s">
        <v>916</v>
      </c>
      <c r="U606" s="111" t="s">
        <v>7024</v>
      </c>
      <c r="AF606" s="110" t="s">
        <v>7025</v>
      </c>
      <c r="AG606" s="111" t="s">
        <v>7026</v>
      </c>
    </row>
    <row r="607" spans="16:33">
      <c r="P607" s="186" t="s">
        <v>334</v>
      </c>
      <c r="Q607" s="187" t="s">
        <v>7027</v>
      </c>
      <c r="R607" s="188" t="s">
        <v>7028</v>
      </c>
      <c r="T607" s="134"/>
      <c r="U607" s="135" t="s">
        <v>7029</v>
      </c>
      <c r="AF607" s="134"/>
      <c r="AG607" s="135" t="s">
        <v>7030</v>
      </c>
    </row>
    <row r="608" spans="16:33">
      <c r="P608" s="186" t="s">
        <v>334</v>
      </c>
      <c r="Q608" s="187" t="s">
        <v>7031</v>
      </c>
      <c r="R608" s="188" t="s">
        <v>7032</v>
      </c>
      <c r="T608" s="110" t="s">
        <v>7033</v>
      </c>
      <c r="U608" s="111" t="s">
        <v>7034</v>
      </c>
      <c r="AF608" s="110" t="s">
        <v>7035</v>
      </c>
      <c r="AG608" s="111" t="s">
        <v>7036</v>
      </c>
    </row>
    <row r="609" spans="16:33">
      <c r="P609" s="186" t="s">
        <v>334</v>
      </c>
      <c r="Q609" s="187" t="s">
        <v>7037</v>
      </c>
      <c r="R609" s="188" t="s">
        <v>7038</v>
      </c>
      <c r="T609" s="134"/>
      <c r="U609" s="135" t="s">
        <v>7039</v>
      </c>
      <c r="AF609" s="134"/>
      <c r="AG609" s="135" t="s">
        <v>7040</v>
      </c>
    </row>
    <row r="610" spans="16:33">
      <c r="P610" s="186" t="s">
        <v>334</v>
      </c>
      <c r="Q610" s="187" t="s">
        <v>7041</v>
      </c>
      <c r="R610" s="188" t="s">
        <v>7042</v>
      </c>
      <c r="T610" s="110" t="s">
        <v>7043</v>
      </c>
      <c r="U610" s="111" t="s">
        <v>7044</v>
      </c>
      <c r="AF610" s="110" t="s">
        <v>7045</v>
      </c>
      <c r="AG610" s="111" t="s">
        <v>7046</v>
      </c>
    </row>
    <row r="611" spans="16:33">
      <c r="P611" s="186" t="s">
        <v>334</v>
      </c>
      <c r="Q611" s="187" t="s">
        <v>7047</v>
      </c>
      <c r="R611" s="188" t="s">
        <v>7048</v>
      </c>
      <c r="T611" s="134"/>
      <c r="U611" s="135" t="s">
        <v>7049</v>
      </c>
      <c r="AF611" s="134"/>
      <c r="AG611" s="135" t="s">
        <v>7050</v>
      </c>
    </row>
    <row r="612" spans="16:33">
      <c r="P612" s="186" t="s">
        <v>334</v>
      </c>
      <c r="Q612" s="187" t="s">
        <v>7051</v>
      </c>
      <c r="R612" s="188" t="s">
        <v>7052</v>
      </c>
      <c r="T612" s="110" t="s">
        <v>7053</v>
      </c>
      <c r="U612" s="111" t="s">
        <v>7054</v>
      </c>
      <c r="AF612" s="110" t="s">
        <v>7055</v>
      </c>
      <c r="AG612" s="111" t="s">
        <v>7056</v>
      </c>
    </row>
    <row r="613" spans="16:33">
      <c r="P613" s="186" t="s">
        <v>334</v>
      </c>
      <c r="Q613" s="187" t="s">
        <v>7057</v>
      </c>
      <c r="R613" s="188" t="s">
        <v>7058</v>
      </c>
      <c r="T613" s="134"/>
      <c r="U613" s="135" t="s">
        <v>7059</v>
      </c>
      <c r="AF613" s="134"/>
      <c r="AG613" s="135" t="s">
        <v>7060</v>
      </c>
    </row>
    <row r="614" spans="16:33">
      <c r="P614" s="186" t="s">
        <v>334</v>
      </c>
      <c r="Q614" s="187" t="s">
        <v>7061</v>
      </c>
      <c r="R614" s="188" t="s">
        <v>7062</v>
      </c>
      <c r="T614" s="110" t="s">
        <v>2643</v>
      </c>
      <c r="U614" s="111" t="s">
        <v>7063</v>
      </c>
      <c r="AF614" s="110" t="s">
        <v>7064</v>
      </c>
      <c r="AG614" s="111" t="s">
        <v>7065</v>
      </c>
    </row>
    <row r="615" spans="16:33">
      <c r="P615" s="186" t="s">
        <v>334</v>
      </c>
      <c r="Q615" s="187" t="s">
        <v>7066</v>
      </c>
      <c r="R615" s="188" t="s">
        <v>7067</v>
      </c>
      <c r="T615" s="134"/>
      <c r="U615" s="135" t="s">
        <v>7068</v>
      </c>
      <c r="AF615" s="134"/>
      <c r="AG615" s="135" t="s">
        <v>7069</v>
      </c>
    </row>
    <row r="616" spans="16:33">
      <c r="P616" s="186" t="s">
        <v>334</v>
      </c>
      <c r="Q616" s="187" t="s">
        <v>7070</v>
      </c>
      <c r="R616" s="188" t="s">
        <v>7071</v>
      </c>
      <c r="T616" s="110" t="s">
        <v>7072</v>
      </c>
      <c r="U616" s="111" t="s">
        <v>7073</v>
      </c>
      <c r="AF616" s="110" t="s">
        <v>7074</v>
      </c>
      <c r="AG616" s="111" t="s">
        <v>7075</v>
      </c>
    </row>
    <row r="617" spans="16:33">
      <c r="P617" s="186" t="s">
        <v>334</v>
      </c>
      <c r="Q617" s="187" t="s">
        <v>7076</v>
      </c>
      <c r="R617" s="188" t="s">
        <v>7077</v>
      </c>
      <c r="T617" s="134"/>
      <c r="U617" s="135" t="s">
        <v>7078</v>
      </c>
      <c r="AF617" s="134"/>
      <c r="AG617" s="135" t="s">
        <v>7079</v>
      </c>
    </row>
    <row r="618" spans="16:33">
      <c r="P618" s="186" t="s">
        <v>334</v>
      </c>
      <c r="Q618" s="187" t="s">
        <v>7080</v>
      </c>
      <c r="R618" s="188" t="s">
        <v>7081</v>
      </c>
      <c r="T618" s="110" t="s">
        <v>7082</v>
      </c>
      <c r="U618" s="111" t="s">
        <v>7083</v>
      </c>
      <c r="AF618" s="110" t="s">
        <v>7084</v>
      </c>
      <c r="AG618" s="111" t="s">
        <v>7085</v>
      </c>
    </row>
    <row r="619" spans="16:33">
      <c r="P619" s="186" t="s">
        <v>334</v>
      </c>
      <c r="Q619" s="187" t="s">
        <v>7086</v>
      </c>
      <c r="R619" s="188" t="s">
        <v>7087</v>
      </c>
      <c r="T619" s="134"/>
      <c r="U619" s="135" t="s">
        <v>7088</v>
      </c>
      <c r="AF619" s="134"/>
      <c r="AG619" s="135" t="s">
        <v>7089</v>
      </c>
    </row>
    <row r="620" spans="16:33">
      <c r="P620" s="186" t="s">
        <v>334</v>
      </c>
      <c r="Q620" s="187" t="s">
        <v>7090</v>
      </c>
      <c r="R620" s="188" t="s">
        <v>7091</v>
      </c>
      <c r="T620" s="110" t="s">
        <v>7092</v>
      </c>
      <c r="U620" s="111" t="s">
        <v>7093</v>
      </c>
      <c r="AF620" s="110" t="s">
        <v>7094</v>
      </c>
      <c r="AG620" s="111" t="s">
        <v>7095</v>
      </c>
    </row>
    <row r="621" spans="16:33">
      <c r="P621" s="186" t="s">
        <v>334</v>
      </c>
      <c r="Q621" s="187" t="s">
        <v>7096</v>
      </c>
      <c r="R621" s="188" t="s">
        <v>7097</v>
      </c>
      <c r="T621" s="134"/>
      <c r="U621" s="135" t="s">
        <v>7098</v>
      </c>
      <c r="AF621" s="134"/>
      <c r="AG621" s="135" t="s">
        <v>7099</v>
      </c>
    </row>
    <row r="622" spans="16:33">
      <c r="P622" s="186" t="s">
        <v>334</v>
      </c>
      <c r="Q622" s="187" t="s">
        <v>7100</v>
      </c>
      <c r="R622" s="188" t="s">
        <v>7101</v>
      </c>
      <c r="T622" s="110" t="s">
        <v>7102</v>
      </c>
      <c r="U622" s="111" t="s">
        <v>7103</v>
      </c>
      <c r="AF622" s="110" t="s">
        <v>7104</v>
      </c>
      <c r="AG622" s="111" t="s">
        <v>7105</v>
      </c>
    </row>
    <row r="623" spans="16:33">
      <c r="P623" s="186" t="s">
        <v>334</v>
      </c>
      <c r="Q623" s="187" t="s">
        <v>7106</v>
      </c>
      <c r="R623" s="188" t="s">
        <v>7107</v>
      </c>
      <c r="T623" s="134"/>
      <c r="U623" s="135" t="s">
        <v>7108</v>
      </c>
      <c r="AF623" s="134"/>
      <c r="AG623" s="135" t="s">
        <v>7109</v>
      </c>
    </row>
    <row r="624" spans="16:33">
      <c r="P624" s="186" t="s">
        <v>334</v>
      </c>
      <c r="Q624" s="187" t="s">
        <v>7110</v>
      </c>
      <c r="R624" s="188" t="s">
        <v>7111</v>
      </c>
      <c r="T624" s="110" t="s">
        <v>7112</v>
      </c>
      <c r="U624" s="111" t="s">
        <v>7113</v>
      </c>
      <c r="AF624" s="110" t="s">
        <v>7114</v>
      </c>
      <c r="AG624" s="111" t="s">
        <v>7115</v>
      </c>
    </row>
    <row r="625" spans="16:33">
      <c r="P625" s="186" t="s">
        <v>334</v>
      </c>
      <c r="Q625" s="187" t="s">
        <v>7116</v>
      </c>
      <c r="R625" s="188" t="s">
        <v>7117</v>
      </c>
      <c r="T625" s="134"/>
      <c r="U625" s="135" t="s">
        <v>7118</v>
      </c>
      <c r="AF625" s="134"/>
      <c r="AG625" s="135" t="s">
        <v>7119</v>
      </c>
    </row>
    <row r="626" spans="16:33">
      <c r="P626" s="186" t="s">
        <v>334</v>
      </c>
      <c r="Q626" s="187" t="s">
        <v>7120</v>
      </c>
      <c r="R626" s="188" t="s">
        <v>7121</v>
      </c>
      <c r="T626" s="110" t="s">
        <v>2930</v>
      </c>
      <c r="U626" s="111" t="s">
        <v>7122</v>
      </c>
      <c r="AF626" s="110" t="s">
        <v>7123</v>
      </c>
      <c r="AG626" s="111" t="s">
        <v>7124</v>
      </c>
    </row>
    <row r="627" spans="16:33">
      <c r="P627" s="186" t="s">
        <v>334</v>
      </c>
      <c r="Q627" s="187" t="s">
        <v>7125</v>
      </c>
      <c r="R627" s="188" t="s">
        <v>7126</v>
      </c>
      <c r="T627" s="134"/>
      <c r="U627" s="135" t="s">
        <v>7127</v>
      </c>
      <c r="AF627" s="134"/>
      <c r="AG627" s="135" t="s">
        <v>7128</v>
      </c>
    </row>
    <row r="628" spans="16:33">
      <c r="P628" s="186" t="s">
        <v>334</v>
      </c>
      <c r="Q628" s="187" t="s">
        <v>7129</v>
      </c>
      <c r="R628" s="188" t="s">
        <v>7130</v>
      </c>
      <c r="T628" s="110" t="s">
        <v>7131</v>
      </c>
      <c r="U628" s="111" t="s">
        <v>7132</v>
      </c>
      <c r="AF628" s="110" t="s">
        <v>7133</v>
      </c>
      <c r="AG628" s="111" t="s">
        <v>7134</v>
      </c>
    </row>
    <row r="629" spans="16:33">
      <c r="P629" s="186" t="s">
        <v>334</v>
      </c>
      <c r="Q629" s="187" t="s">
        <v>7135</v>
      </c>
      <c r="R629" s="188" t="s">
        <v>7136</v>
      </c>
      <c r="T629" s="134"/>
      <c r="U629" s="135" t="s">
        <v>7137</v>
      </c>
      <c r="AF629" s="134"/>
      <c r="AG629" s="135" t="s">
        <v>7138</v>
      </c>
    </row>
    <row r="630" spans="16:33">
      <c r="P630" s="186" t="s">
        <v>334</v>
      </c>
      <c r="Q630" s="187" t="s">
        <v>7139</v>
      </c>
      <c r="R630" s="188" t="s">
        <v>7140</v>
      </c>
      <c r="T630" s="110" t="s">
        <v>7141</v>
      </c>
      <c r="U630" s="111" t="s">
        <v>7142</v>
      </c>
      <c r="AF630" s="110" t="s">
        <v>7143</v>
      </c>
      <c r="AG630" s="111" t="s">
        <v>7144</v>
      </c>
    </row>
    <row r="631" spans="16:33">
      <c r="P631" s="186" t="s">
        <v>334</v>
      </c>
      <c r="Q631" s="187" t="s">
        <v>7145</v>
      </c>
      <c r="R631" s="188" t="s">
        <v>7146</v>
      </c>
      <c r="T631" s="134"/>
      <c r="U631" s="135" t="s">
        <v>7147</v>
      </c>
      <c r="AF631" s="134"/>
      <c r="AG631" s="135" t="s">
        <v>7148</v>
      </c>
    </row>
    <row r="632" spans="16:33">
      <c r="P632" s="186" t="s">
        <v>334</v>
      </c>
      <c r="Q632" s="187" t="s">
        <v>7149</v>
      </c>
      <c r="R632" s="188" t="s">
        <v>7150</v>
      </c>
      <c r="T632" s="110" t="s">
        <v>6148</v>
      </c>
      <c r="U632" s="111" t="s">
        <v>7151</v>
      </c>
      <c r="AF632" s="110" t="s">
        <v>7152</v>
      </c>
      <c r="AG632" s="111" t="s">
        <v>7153</v>
      </c>
    </row>
    <row r="633" spans="16:33">
      <c r="P633" s="186" t="s">
        <v>334</v>
      </c>
      <c r="Q633" s="187" t="s">
        <v>7154</v>
      </c>
      <c r="R633" s="188" t="s">
        <v>7155</v>
      </c>
      <c r="T633" s="134"/>
      <c r="U633" s="135" t="s">
        <v>7156</v>
      </c>
      <c r="AF633" s="134"/>
      <c r="AG633" s="135" t="s">
        <v>7157</v>
      </c>
    </row>
    <row r="634" spans="16:33">
      <c r="P634" s="186" t="s">
        <v>334</v>
      </c>
      <c r="Q634" s="187" t="s">
        <v>7158</v>
      </c>
      <c r="R634" s="188" t="s">
        <v>7159</v>
      </c>
      <c r="T634" s="172" t="s">
        <v>7160</v>
      </c>
      <c r="U634" s="173" t="s">
        <v>7161</v>
      </c>
      <c r="AF634" s="110" t="s">
        <v>7162</v>
      </c>
      <c r="AG634" s="111" t="s">
        <v>7163</v>
      </c>
    </row>
    <row r="635" spans="16:33">
      <c r="P635" s="186" t="s">
        <v>334</v>
      </c>
      <c r="Q635" s="187" t="s">
        <v>7164</v>
      </c>
      <c r="R635" s="188" t="s">
        <v>7165</v>
      </c>
      <c r="T635" s="112"/>
      <c r="U635" s="137" t="s">
        <v>7166</v>
      </c>
      <c r="AF635" s="134"/>
      <c r="AG635" s="135" t="s">
        <v>7167</v>
      </c>
    </row>
    <row r="636" spans="16:33">
      <c r="P636" s="186" t="s">
        <v>334</v>
      </c>
      <c r="Q636" s="187" t="s">
        <v>7168</v>
      </c>
      <c r="R636" s="188" t="s">
        <v>7169</v>
      </c>
      <c r="T636" s="110" t="s">
        <v>7170</v>
      </c>
      <c r="U636" s="111" t="s">
        <v>7171</v>
      </c>
      <c r="AF636" s="110" t="s">
        <v>7172</v>
      </c>
      <c r="AG636" s="111" t="s">
        <v>7173</v>
      </c>
    </row>
    <row r="637" spans="16:33">
      <c r="P637" s="186" t="s">
        <v>334</v>
      </c>
      <c r="Q637" s="187" t="s">
        <v>7174</v>
      </c>
      <c r="R637" s="188" t="s">
        <v>7175</v>
      </c>
      <c r="T637" s="134"/>
      <c r="U637" s="135" t="s">
        <v>7176</v>
      </c>
      <c r="AF637" s="134"/>
      <c r="AG637" s="135" t="s">
        <v>7177</v>
      </c>
    </row>
    <row r="638" spans="16:33">
      <c r="P638" s="186" t="s">
        <v>334</v>
      </c>
      <c r="Q638" s="187" t="s">
        <v>7178</v>
      </c>
      <c r="R638" s="188" t="s">
        <v>7179</v>
      </c>
      <c r="T638" s="110" t="s">
        <v>7180</v>
      </c>
      <c r="U638" s="111" t="s">
        <v>7181</v>
      </c>
      <c r="AF638" s="110" t="s">
        <v>7182</v>
      </c>
      <c r="AG638" s="111" t="s">
        <v>7183</v>
      </c>
    </row>
    <row r="639" spans="16:33">
      <c r="P639" s="186" t="s">
        <v>334</v>
      </c>
      <c r="Q639" s="187" t="s">
        <v>7184</v>
      </c>
      <c r="R639" s="188" t="s">
        <v>7185</v>
      </c>
      <c r="T639" s="134"/>
      <c r="U639" s="135" t="s">
        <v>7186</v>
      </c>
      <c r="AF639" s="134"/>
      <c r="AG639" s="135" t="s">
        <v>7187</v>
      </c>
    </row>
    <row r="640" spans="16:33">
      <c r="P640" s="186" t="s">
        <v>334</v>
      </c>
      <c r="Q640" s="187" t="s">
        <v>7188</v>
      </c>
      <c r="R640" s="188" t="s">
        <v>7189</v>
      </c>
      <c r="T640" s="110" t="s">
        <v>7190</v>
      </c>
      <c r="U640" s="111" t="s">
        <v>7191</v>
      </c>
      <c r="AF640" s="110" t="s">
        <v>7192</v>
      </c>
      <c r="AG640" s="111" t="s">
        <v>7193</v>
      </c>
    </row>
    <row r="641" spans="16:33">
      <c r="P641" s="186" t="s">
        <v>334</v>
      </c>
      <c r="Q641" s="187" t="s">
        <v>7194</v>
      </c>
      <c r="R641" s="188" t="s">
        <v>7195</v>
      </c>
      <c r="T641" s="134"/>
      <c r="U641" s="135" t="s">
        <v>7196</v>
      </c>
      <c r="AF641" s="134"/>
      <c r="AG641" s="135" t="s">
        <v>7197</v>
      </c>
    </row>
    <row r="642" spans="16:33">
      <c r="P642" s="186" t="s">
        <v>334</v>
      </c>
      <c r="Q642" s="187" t="s">
        <v>7198</v>
      </c>
      <c r="R642" s="188" t="s">
        <v>7199</v>
      </c>
      <c r="T642" s="110" t="s">
        <v>7200</v>
      </c>
      <c r="U642" s="111" t="s">
        <v>7201</v>
      </c>
      <c r="AF642" s="110" t="s">
        <v>7202</v>
      </c>
      <c r="AG642" s="111" t="s">
        <v>7203</v>
      </c>
    </row>
    <row r="643" spans="16:33">
      <c r="P643" s="186" t="s">
        <v>334</v>
      </c>
      <c r="Q643" s="187" t="s">
        <v>7204</v>
      </c>
      <c r="R643" s="188" t="s">
        <v>7205</v>
      </c>
      <c r="T643" s="134"/>
      <c r="U643" s="135" t="s">
        <v>7206</v>
      </c>
      <c r="AF643" s="134"/>
      <c r="AG643" s="135" t="s">
        <v>7207</v>
      </c>
    </row>
    <row r="644" spans="16:33">
      <c r="P644" s="186" t="s">
        <v>334</v>
      </c>
      <c r="Q644" s="187" t="s">
        <v>7208</v>
      </c>
      <c r="R644" s="188" t="s">
        <v>7209</v>
      </c>
      <c r="T644" s="110" t="s">
        <v>7210</v>
      </c>
      <c r="U644" s="111" t="s">
        <v>7211</v>
      </c>
      <c r="AF644" s="110" t="s">
        <v>7212</v>
      </c>
      <c r="AG644" s="111" t="s">
        <v>7213</v>
      </c>
    </row>
    <row r="645" spans="16:33">
      <c r="P645" s="186" t="s">
        <v>334</v>
      </c>
      <c r="Q645" s="187" t="s">
        <v>7214</v>
      </c>
      <c r="R645" s="188" t="s">
        <v>7215</v>
      </c>
      <c r="T645" s="134"/>
      <c r="U645" s="135" t="s">
        <v>7216</v>
      </c>
      <c r="AF645" s="134"/>
      <c r="AG645" s="135" t="s">
        <v>7217</v>
      </c>
    </row>
    <row r="646" spans="16:33">
      <c r="P646" s="186" t="s">
        <v>334</v>
      </c>
      <c r="Q646" s="187" t="s">
        <v>7218</v>
      </c>
      <c r="R646" s="188" t="s">
        <v>7219</v>
      </c>
      <c r="T646" s="110" t="s">
        <v>7220</v>
      </c>
      <c r="U646" s="111" t="s">
        <v>7221</v>
      </c>
      <c r="AF646" s="110" t="s">
        <v>7222</v>
      </c>
      <c r="AG646" s="111" t="s">
        <v>7223</v>
      </c>
    </row>
    <row r="647" spans="16:33">
      <c r="P647" s="186" t="s">
        <v>334</v>
      </c>
      <c r="Q647" s="187" t="s">
        <v>7224</v>
      </c>
      <c r="R647" s="188" t="s">
        <v>7225</v>
      </c>
      <c r="T647" s="134"/>
      <c r="U647" s="135" t="s">
        <v>7226</v>
      </c>
      <c r="AF647" s="134"/>
      <c r="AG647" s="135" t="s">
        <v>7227</v>
      </c>
    </row>
    <row r="648" spans="16:33">
      <c r="P648" s="186" t="s">
        <v>334</v>
      </c>
      <c r="Q648" s="187" t="s">
        <v>7228</v>
      </c>
      <c r="R648" s="188" t="s">
        <v>7229</v>
      </c>
      <c r="T648" s="110" t="s">
        <v>345</v>
      </c>
      <c r="U648" s="111" t="s">
        <v>7230</v>
      </c>
      <c r="AF648" s="110" t="s">
        <v>7231</v>
      </c>
      <c r="AG648" s="111" t="s">
        <v>7232</v>
      </c>
    </row>
    <row r="649" spans="16:33">
      <c r="P649" s="186" t="s">
        <v>334</v>
      </c>
      <c r="Q649" s="187" t="s">
        <v>7233</v>
      </c>
      <c r="R649" s="188" t="s">
        <v>7234</v>
      </c>
      <c r="T649" s="134"/>
      <c r="U649" s="135" t="s">
        <v>7235</v>
      </c>
      <c r="AF649" s="134"/>
      <c r="AG649" s="135" t="s">
        <v>7236</v>
      </c>
    </row>
    <row r="650" spans="16:33">
      <c r="P650" s="186" t="s">
        <v>334</v>
      </c>
      <c r="Q650" s="187" t="s">
        <v>7237</v>
      </c>
      <c r="R650" s="188" t="s">
        <v>7238</v>
      </c>
      <c r="T650" s="110" t="s">
        <v>7239</v>
      </c>
      <c r="U650" s="111" t="s">
        <v>7240</v>
      </c>
      <c r="AF650" s="110" t="s">
        <v>7241</v>
      </c>
      <c r="AG650" s="111" t="s">
        <v>7242</v>
      </c>
    </row>
    <row r="651" spans="16:33">
      <c r="P651" s="186" t="s">
        <v>334</v>
      </c>
      <c r="Q651" s="187" t="s">
        <v>7243</v>
      </c>
      <c r="R651" s="188" t="s">
        <v>7244</v>
      </c>
      <c r="T651" s="134"/>
      <c r="U651" s="135" t="s">
        <v>7245</v>
      </c>
      <c r="AF651" s="134"/>
      <c r="AG651" s="135" t="s">
        <v>7246</v>
      </c>
    </row>
    <row r="652" spans="16:33">
      <c r="P652" s="186" t="s">
        <v>334</v>
      </c>
      <c r="Q652" s="187" t="s">
        <v>7247</v>
      </c>
      <c r="R652" s="188" t="s">
        <v>7248</v>
      </c>
      <c r="T652" s="110" t="s">
        <v>7249</v>
      </c>
      <c r="U652" s="111" t="s">
        <v>7250</v>
      </c>
      <c r="AF652" s="110" t="s">
        <v>7251</v>
      </c>
      <c r="AG652" s="111" t="s">
        <v>7252</v>
      </c>
    </row>
    <row r="653" spans="16:33">
      <c r="P653" s="186" t="s">
        <v>334</v>
      </c>
      <c r="Q653" s="187" t="s">
        <v>7253</v>
      </c>
      <c r="R653" s="188" t="s">
        <v>7254</v>
      </c>
      <c r="T653" s="134"/>
      <c r="U653" s="135" t="s">
        <v>7255</v>
      </c>
      <c r="AF653" s="134"/>
      <c r="AG653" s="135" t="s">
        <v>7256</v>
      </c>
    </row>
    <row r="654" spans="16:33">
      <c r="P654" s="186" t="s">
        <v>334</v>
      </c>
      <c r="Q654" s="187" t="s">
        <v>7257</v>
      </c>
      <c r="R654" s="188" t="s">
        <v>7258</v>
      </c>
      <c r="T654" s="110" t="s">
        <v>7259</v>
      </c>
      <c r="U654" s="111" t="s">
        <v>7260</v>
      </c>
      <c r="AF654" s="110" t="s">
        <v>7261</v>
      </c>
      <c r="AG654" s="111" t="s">
        <v>7262</v>
      </c>
    </row>
    <row r="655" spans="16:33">
      <c r="P655" s="186" t="s">
        <v>334</v>
      </c>
      <c r="Q655" s="187" t="s">
        <v>7263</v>
      </c>
      <c r="R655" s="188" t="s">
        <v>7264</v>
      </c>
      <c r="T655" s="134"/>
      <c r="U655" s="135" t="s">
        <v>7265</v>
      </c>
      <c r="AF655" s="134"/>
      <c r="AG655" s="135" t="s">
        <v>7266</v>
      </c>
    </row>
    <row r="656" spans="16:33">
      <c r="P656" s="186" t="s">
        <v>334</v>
      </c>
      <c r="Q656" s="187" t="s">
        <v>7267</v>
      </c>
      <c r="R656" s="188" t="s">
        <v>7268</v>
      </c>
      <c r="T656" s="110" t="s">
        <v>7269</v>
      </c>
      <c r="U656" s="111" t="s">
        <v>7270</v>
      </c>
      <c r="AF656" s="110" t="s">
        <v>7271</v>
      </c>
      <c r="AG656" s="111" t="s">
        <v>7272</v>
      </c>
    </row>
    <row r="657" spans="16:33">
      <c r="P657" s="186" t="s">
        <v>334</v>
      </c>
      <c r="Q657" s="187" t="s">
        <v>7273</v>
      </c>
      <c r="R657" s="188" t="s">
        <v>7274</v>
      </c>
      <c r="T657" s="134"/>
      <c r="U657" s="135" t="s">
        <v>7275</v>
      </c>
      <c r="AF657" s="134"/>
      <c r="AG657" s="135" t="s">
        <v>7276</v>
      </c>
    </row>
    <row r="658" spans="16:33">
      <c r="P658" s="186" t="s">
        <v>334</v>
      </c>
      <c r="Q658" s="187" t="s">
        <v>7277</v>
      </c>
      <c r="R658" s="188" t="s">
        <v>7278</v>
      </c>
      <c r="T658" s="110" t="s">
        <v>7279</v>
      </c>
      <c r="U658" s="111" t="s">
        <v>7280</v>
      </c>
      <c r="AF658" s="110" t="s">
        <v>7281</v>
      </c>
      <c r="AG658" s="111" t="s">
        <v>7282</v>
      </c>
    </row>
    <row r="659" spans="16:33" ht="30">
      <c r="P659" s="186" t="s">
        <v>334</v>
      </c>
      <c r="Q659" s="187" t="s">
        <v>7283</v>
      </c>
      <c r="R659" s="188" t="s">
        <v>7284</v>
      </c>
      <c r="T659" s="134"/>
      <c r="U659" s="135" t="s">
        <v>7285</v>
      </c>
      <c r="AF659" s="134"/>
      <c r="AG659" s="135" t="s">
        <v>7286</v>
      </c>
    </row>
    <row r="660" spans="16:33">
      <c r="P660" s="186" t="s">
        <v>334</v>
      </c>
      <c r="Q660" s="187" t="s">
        <v>7287</v>
      </c>
      <c r="R660" s="188" t="s">
        <v>7288</v>
      </c>
      <c r="T660" s="110" t="s">
        <v>7289</v>
      </c>
      <c r="U660" s="111" t="s">
        <v>7290</v>
      </c>
      <c r="AF660" s="110" t="s">
        <v>7291</v>
      </c>
      <c r="AG660" s="111" t="s">
        <v>7292</v>
      </c>
    </row>
    <row r="661" spans="16:33" ht="30">
      <c r="P661" s="186" t="s">
        <v>334</v>
      </c>
      <c r="Q661" s="187" t="s">
        <v>7293</v>
      </c>
      <c r="R661" s="188" t="s">
        <v>7294</v>
      </c>
      <c r="T661" s="134"/>
      <c r="U661" s="135" t="s">
        <v>7295</v>
      </c>
      <c r="AF661" s="134"/>
      <c r="AG661" s="135" t="s">
        <v>7296</v>
      </c>
    </row>
    <row r="662" spans="16:33">
      <c r="P662" s="186" t="s">
        <v>334</v>
      </c>
      <c r="Q662" s="187" t="s">
        <v>7297</v>
      </c>
      <c r="R662" s="188" t="s">
        <v>7298</v>
      </c>
      <c r="T662" s="110" t="s">
        <v>7299</v>
      </c>
      <c r="U662" s="111" t="s">
        <v>7300</v>
      </c>
      <c r="AF662" s="110" t="s">
        <v>7301</v>
      </c>
      <c r="AG662" s="111" t="s">
        <v>7302</v>
      </c>
    </row>
    <row r="663" spans="16:33">
      <c r="P663" s="186" t="s">
        <v>334</v>
      </c>
      <c r="Q663" s="187" t="s">
        <v>7303</v>
      </c>
      <c r="R663" s="188" t="s">
        <v>7304</v>
      </c>
      <c r="T663" s="134"/>
      <c r="U663" s="135" t="s">
        <v>7305</v>
      </c>
      <c r="AF663" s="134"/>
      <c r="AG663" s="135" t="s">
        <v>7306</v>
      </c>
    </row>
    <row r="664" spans="16:33">
      <c r="P664" s="186" t="s">
        <v>334</v>
      </c>
      <c r="Q664" s="187" t="s">
        <v>7307</v>
      </c>
      <c r="R664" s="188" t="s">
        <v>7308</v>
      </c>
      <c r="T664" s="110" t="s">
        <v>7309</v>
      </c>
      <c r="U664" s="111" t="s">
        <v>7310</v>
      </c>
      <c r="AF664" s="110" t="s">
        <v>7311</v>
      </c>
      <c r="AG664" s="111" t="s">
        <v>7312</v>
      </c>
    </row>
    <row r="665" spans="16:33">
      <c r="P665" s="186" t="s">
        <v>334</v>
      </c>
      <c r="Q665" s="187" t="s">
        <v>7313</v>
      </c>
      <c r="R665" s="188" t="s">
        <v>7314</v>
      </c>
      <c r="T665" s="134"/>
      <c r="U665" s="135" t="s">
        <v>7315</v>
      </c>
      <c r="AF665" s="134"/>
      <c r="AG665" s="135" t="s">
        <v>7316</v>
      </c>
    </row>
    <row r="666" spans="16:33">
      <c r="P666" s="186" t="s">
        <v>334</v>
      </c>
      <c r="Q666" s="187" t="s">
        <v>7317</v>
      </c>
      <c r="R666" s="188" t="s">
        <v>7318</v>
      </c>
      <c r="T666" s="110" t="s">
        <v>7319</v>
      </c>
      <c r="U666" s="111" t="s">
        <v>7320</v>
      </c>
      <c r="AF666" s="110" t="s">
        <v>7321</v>
      </c>
      <c r="AG666" s="111" t="s">
        <v>7322</v>
      </c>
    </row>
    <row r="667" spans="16:33">
      <c r="P667" s="186" t="s">
        <v>334</v>
      </c>
      <c r="Q667" s="187" t="s">
        <v>7323</v>
      </c>
      <c r="R667" s="188" t="s">
        <v>7324</v>
      </c>
      <c r="T667" s="134"/>
      <c r="U667" s="135" t="s">
        <v>7325</v>
      </c>
      <c r="AF667" s="134"/>
      <c r="AG667" s="135" t="s">
        <v>7326</v>
      </c>
    </row>
    <row r="668" spans="16:33">
      <c r="P668" s="186" t="s">
        <v>334</v>
      </c>
      <c r="Q668" s="187" t="s">
        <v>7327</v>
      </c>
      <c r="R668" s="188" t="s">
        <v>7328</v>
      </c>
      <c r="T668" s="110" t="s">
        <v>2605</v>
      </c>
      <c r="U668" s="111" t="s">
        <v>7329</v>
      </c>
      <c r="AF668" s="110" t="s">
        <v>7330</v>
      </c>
      <c r="AG668" s="111" t="s">
        <v>7331</v>
      </c>
    </row>
    <row r="669" spans="16:33">
      <c r="P669" s="186" t="s">
        <v>334</v>
      </c>
      <c r="Q669" s="187" t="s">
        <v>7332</v>
      </c>
      <c r="R669" s="188" t="s">
        <v>7333</v>
      </c>
      <c r="T669" s="134"/>
      <c r="U669" s="135" t="s">
        <v>7334</v>
      </c>
      <c r="AF669" s="134"/>
      <c r="AG669" s="135" t="s">
        <v>7335</v>
      </c>
    </row>
    <row r="670" spans="16:33">
      <c r="P670" s="186" t="s">
        <v>334</v>
      </c>
      <c r="Q670" s="187" t="s">
        <v>7336</v>
      </c>
      <c r="R670" s="188" t="s">
        <v>7337</v>
      </c>
      <c r="T670" s="110" t="s">
        <v>7338</v>
      </c>
      <c r="U670" s="111" t="s">
        <v>7339</v>
      </c>
      <c r="AF670" s="110" t="s">
        <v>7340</v>
      </c>
      <c r="AG670" s="111" t="s">
        <v>7341</v>
      </c>
    </row>
    <row r="671" spans="16:33">
      <c r="P671" s="186" t="s">
        <v>334</v>
      </c>
      <c r="Q671" s="187" t="s">
        <v>7342</v>
      </c>
      <c r="R671" s="188" t="s">
        <v>7343</v>
      </c>
      <c r="T671" s="134"/>
      <c r="U671" s="135" t="s">
        <v>7344</v>
      </c>
      <c r="AF671" s="134"/>
      <c r="AG671" s="135" t="s">
        <v>7345</v>
      </c>
    </row>
    <row r="672" spans="16:33">
      <c r="P672" s="186" t="s">
        <v>334</v>
      </c>
      <c r="Q672" s="187" t="s">
        <v>7346</v>
      </c>
      <c r="R672" s="188" t="s">
        <v>7347</v>
      </c>
      <c r="T672" s="110" t="s">
        <v>7348</v>
      </c>
      <c r="U672" s="111" t="s">
        <v>7349</v>
      </c>
      <c r="AF672" s="110" t="s">
        <v>7350</v>
      </c>
      <c r="AG672" s="111" t="s">
        <v>7351</v>
      </c>
    </row>
    <row r="673" spans="16:33">
      <c r="P673" s="186" t="s">
        <v>334</v>
      </c>
      <c r="Q673" s="187" t="s">
        <v>7352</v>
      </c>
      <c r="R673" s="188" t="s">
        <v>7353</v>
      </c>
      <c r="T673" s="134"/>
      <c r="U673" s="135" t="s">
        <v>7354</v>
      </c>
      <c r="AF673" s="134"/>
      <c r="AG673" s="135" t="s">
        <v>7355</v>
      </c>
    </row>
    <row r="674" spans="16:33">
      <c r="P674" s="186" t="s">
        <v>334</v>
      </c>
      <c r="Q674" s="187" t="s">
        <v>7356</v>
      </c>
      <c r="R674" s="188" t="s">
        <v>7357</v>
      </c>
      <c r="T674" s="110" t="s">
        <v>7358</v>
      </c>
      <c r="U674" s="111" t="s">
        <v>7359</v>
      </c>
      <c r="AF674" s="110" t="s">
        <v>7360</v>
      </c>
      <c r="AG674" s="111" t="s">
        <v>7361</v>
      </c>
    </row>
    <row r="675" spans="16:33">
      <c r="P675" s="186" t="s">
        <v>334</v>
      </c>
      <c r="Q675" s="187" t="s">
        <v>7362</v>
      </c>
      <c r="R675" s="188" t="s">
        <v>7363</v>
      </c>
      <c r="T675" s="134"/>
      <c r="U675" s="135" t="s">
        <v>7364</v>
      </c>
      <c r="AF675" s="134"/>
      <c r="AG675" s="135" t="s">
        <v>7365</v>
      </c>
    </row>
    <row r="676" spans="16:33">
      <c r="P676" s="186" t="s">
        <v>334</v>
      </c>
      <c r="Q676" s="187" t="s">
        <v>7366</v>
      </c>
      <c r="R676" s="188" t="s">
        <v>7367</v>
      </c>
      <c r="T676" s="110" t="s">
        <v>7368</v>
      </c>
      <c r="U676" s="111" t="s">
        <v>7369</v>
      </c>
      <c r="AF676" s="110" t="s">
        <v>7370</v>
      </c>
      <c r="AG676" s="111" t="s">
        <v>7371</v>
      </c>
    </row>
    <row r="677" spans="16:33">
      <c r="P677" s="186" t="s">
        <v>334</v>
      </c>
      <c r="Q677" s="187" t="s">
        <v>7372</v>
      </c>
      <c r="R677" s="188" t="s">
        <v>7373</v>
      </c>
      <c r="T677" s="134"/>
      <c r="U677" s="135" t="s">
        <v>7374</v>
      </c>
      <c r="AF677" s="134"/>
      <c r="AG677" s="135" t="s">
        <v>7375</v>
      </c>
    </row>
    <row r="678" spans="16:33">
      <c r="P678" s="186" t="s">
        <v>334</v>
      </c>
      <c r="Q678" s="187" t="s">
        <v>7376</v>
      </c>
      <c r="R678" s="188" t="s">
        <v>7377</v>
      </c>
      <c r="T678" s="110" t="s">
        <v>7378</v>
      </c>
      <c r="U678" s="111" t="s">
        <v>7379</v>
      </c>
      <c r="AF678" s="110" t="s">
        <v>7380</v>
      </c>
      <c r="AG678" s="111" t="s">
        <v>7381</v>
      </c>
    </row>
    <row r="679" spans="16:33">
      <c r="P679" s="186" t="s">
        <v>334</v>
      </c>
      <c r="Q679" s="187" t="s">
        <v>7382</v>
      </c>
      <c r="R679" s="188" t="s">
        <v>7383</v>
      </c>
      <c r="T679" s="134"/>
      <c r="U679" s="135" t="s">
        <v>7384</v>
      </c>
      <c r="AF679" s="134"/>
      <c r="AG679" s="135" t="s">
        <v>7385</v>
      </c>
    </row>
    <row r="680" spans="16:33">
      <c r="P680" s="186" t="s">
        <v>334</v>
      </c>
      <c r="Q680" s="187" t="s">
        <v>7386</v>
      </c>
      <c r="R680" s="188" t="s">
        <v>7387</v>
      </c>
      <c r="T680" s="110" t="s">
        <v>7388</v>
      </c>
      <c r="U680" s="111" t="s">
        <v>7389</v>
      </c>
      <c r="AF680" s="110" t="s">
        <v>7390</v>
      </c>
      <c r="AG680" s="111" t="s">
        <v>7391</v>
      </c>
    </row>
    <row r="681" spans="16:33">
      <c r="P681" s="186" t="s">
        <v>334</v>
      </c>
      <c r="Q681" s="187" t="s">
        <v>7392</v>
      </c>
      <c r="R681" s="188" t="s">
        <v>7393</v>
      </c>
      <c r="T681" s="134"/>
      <c r="U681" s="135" t="s">
        <v>7394</v>
      </c>
      <c r="AF681" s="134"/>
      <c r="AG681" s="135" t="s">
        <v>7395</v>
      </c>
    </row>
    <row r="682" spans="16:33">
      <c r="P682" s="186" t="s">
        <v>334</v>
      </c>
      <c r="Q682" s="187" t="s">
        <v>7396</v>
      </c>
      <c r="R682" s="188" t="s">
        <v>7397</v>
      </c>
      <c r="T682" s="110" t="s">
        <v>7398</v>
      </c>
      <c r="U682" s="111" t="s">
        <v>7399</v>
      </c>
      <c r="AF682" s="110" t="s">
        <v>7400</v>
      </c>
      <c r="AG682" s="111" t="s">
        <v>7401</v>
      </c>
    </row>
    <row r="683" spans="16:33">
      <c r="P683" s="186" t="s">
        <v>334</v>
      </c>
      <c r="Q683" s="187" t="s">
        <v>7402</v>
      </c>
      <c r="R683" s="188" t="s">
        <v>7403</v>
      </c>
      <c r="T683" s="134"/>
      <c r="U683" s="135" t="s">
        <v>7404</v>
      </c>
      <c r="AF683" s="134"/>
      <c r="AG683" s="135" t="s">
        <v>7405</v>
      </c>
    </row>
    <row r="684" spans="16:33">
      <c r="P684" s="186" t="s">
        <v>334</v>
      </c>
      <c r="Q684" s="187" t="s">
        <v>7406</v>
      </c>
      <c r="R684" s="188" t="s">
        <v>7407</v>
      </c>
      <c r="T684" s="110" t="s">
        <v>7408</v>
      </c>
      <c r="U684" s="111" t="s">
        <v>7409</v>
      </c>
      <c r="AF684" s="110" t="s">
        <v>7410</v>
      </c>
      <c r="AG684" s="111" t="s">
        <v>7411</v>
      </c>
    </row>
    <row r="685" spans="16:33">
      <c r="P685" s="186" t="s">
        <v>334</v>
      </c>
      <c r="Q685" s="187" t="s">
        <v>7412</v>
      </c>
      <c r="R685" s="188" t="s">
        <v>7413</v>
      </c>
      <c r="T685" s="134"/>
      <c r="U685" s="135" t="s">
        <v>7414</v>
      </c>
      <c r="AF685" s="134"/>
      <c r="AG685" s="135" t="s">
        <v>7415</v>
      </c>
    </row>
    <row r="686" spans="16:33">
      <c r="P686" s="186" t="s">
        <v>334</v>
      </c>
      <c r="Q686" s="187" t="s">
        <v>7416</v>
      </c>
      <c r="R686" s="188" t="s">
        <v>7417</v>
      </c>
      <c r="T686" s="110" t="s">
        <v>3392</v>
      </c>
      <c r="U686" s="111" t="s">
        <v>7418</v>
      </c>
      <c r="AF686" s="110" t="s">
        <v>7419</v>
      </c>
      <c r="AG686" s="111" t="s">
        <v>7420</v>
      </c>
    </row>
    <row r="687" spans="16:33">
      <c r="P687" s="186" t="s">
        <v>334</v>
      </c>
      <c r="Q687" s="187" t="s">
        <v>7421</v>
      </c>
      <c r="R687" s="188" t="s">
        <v>7422</v>
      </c>
      <c r="T687" s="134"/>
      <c r="U687" s="135" t="s">
        <v>7423</v>
      </c>
      <c r="AF687" s="134"/>
      <c r="AG687" s="135" t="s">
        <v>7424</v>
      </c>
    </row>
    <row r="688" spans="16:33">
      <c r="P688" s="186" t="s">
        <v>334</v>
      </c>
      <c r="Q688" s="187" t="s">
        <v>7425</v>
      </c>
      <c r="R688" s="188" t="s">
        <v>7426</v>
      </c>
      <c r="T688" s="110" t="s">
        <v>7427</v>
      </c>
      <c r="U688" s="111" t="s">
        <v>6665</v>
      </c>
      <c r="AF688" s="110" t="s">
        <v>7428</v>
      </c>
      <c r="AG688" s="111" t="s">
        <v>7429</v>
      </c>
    </row>
    <row r="689" spans="16:33">
      <c r="P689" s="186" t="s">
        <v>334</v>
      </c>
      <c r="Q689" s="187" t="s">
        <v>7430</v>
      </c>
      <c r="R689" s="188" t="s">
        <v>7431</v>
      </c>
      <c r="T689" s="134"/>
      <c r="U689" s="135" t="s">
        <v>6670</v>
      </c>
      <c r="AF689" s="134"/>
      <c r="AG689" s="135" t="s">
        <v>7432</v>
      </c>
    </row>
    <row r="690" spans="16:33">
      <c r="P690" s="186" t="s">
        <v>334</v>
      </c>
      <c r="Q690" s="187" t="s">
        <v>7433</v>
      </c>
      <c r="R690" s="188" t="s">
        <v>7434</v>
      </c>
      <c r="T690" s="110" t="s">
        <v>7435</v>
      </c>
      <c r="U690" s="111" t="s">
        <v>7436</v>
      </c>
      <c r="AF690" s="110" t="s">
        <v>7437</v>
      </c>
      <c r="AG690" s="111" t="s">
        <v>7438</v>
      </c>
    </row>
    <row r="691" spans="16:33">
      <c r="P691" s="186" t="s">
        <v>334</v>
      </c>
      <c r="Q691" s="187" t="s">
        <v>7439</v>
      </c>
      <c r="R691" s="188" t="s">
        <v>7440</v>
      </c>
      <c r="T691" s="134"/>
      <c r="U691" s="135" t="s">
        <v>7441</v>
      </c>
      <c r="AF691" s="134"/>
      <c r="AG691" s="135" t="s">
        <v>7442</v>
      </c>
    </row>
    <row r="692" spans="16:33">
      <c r="P692" s="186" t="s">
        <v>334</v>
      </c>
      <c r="Q692" s="187" t="s">
        <v>7443</v>
      </c>
      <c r="R692" s="188" t="s">
        <v>7444</v>
      </c>
      <c r="T692" s="110" t="s">
        <v>7445</v>
      </c>
      <c r="U692" s="111" t="s">
        <v>7446</v>
      </c>
      <c r="AF692" s="110" t="s">
        <v>7447</v>
      </c>
      <c r="AG692" s="111" t="s">
        <v>7448</v>
      </c>
    </row>
    <row r="693" spans="16:33">
      <c r="P693" s="186" t="s">
        <v>334</v>
      </c>
      <c r="Q693" s="187" t="s">
        <v>7449</v>
      </c>
      <c r="R693" s="188" t="s">
        <v>7450</v>
      </c>
      <c r="T693" s="134"/>
      <c r="U693" s="135" t="s">
        <v>7451</v>
      </c>
      <c r="AF693" s="134"/>
      <c r="AG693" s="135" t="s">
        <v>7452</v>
      </c>
    </row>
    <row r="694" spans="16:33">
      <c r="P694" s="186" t="s">
        <v>334</v>
      </c>
      <c r="Q694" s="187" t="s">
        <v>7453</v>
      </c>
      <c r="R694" s="188" t="s">
        <v>7454</v>
      </c>
      <c r="T694" s="110" t="s">
        <v>7455</v>
      </c>
      <c r="U694" s="111" t="s">
        <v>7456</v>
      </c>
      <c r="AF694" s="110" t="s">
        <v>7457</v>
      </c>
      <c r="AG694" s="111" t="s">
        <v>7458</v>
      </c>
    </row>
    <row r="695" spans="16:33">
      <c r="P695" s="186" t="s">
        <v>334</v>
      </c>
      <c r="Q695" s="187" t="s">
        <v>7459</v>
      </c>
      <c r="R695" s="188" t="s">
        <v>7460</v>
      </c>
      <c r="T695" s="134"/>
      <c r="U695" s="135" t="s">
        <v>7461</v>
      </c>
      <c r="AF695" s="134"/>
      <c r="AG695" s="135" t="s">
        <v>7462</v>
      </c>
    </row>
    <row r="696" spans="16:33">
      <c r="P696" s="186" t="s">
        <v>334</v>
      </c>
      <c r="Q696" s="187" t="s">
        <v>7463</v>
      </c>
      <c r="R696" s="188" t="s">
        <v>7464</v>
      </c>
      <c r="T696" s="110" t="s">
        <v>7465</v>
      </c>
      <c r="U696" s="111" t="s">
        <v>7466</v>
      </c>
      <c r="AF696" s="110" t="s">
        <v>7467</v>
      </c>
      <c r="AG696" s="111" t="s">
        <v>7468</v>
      </c>
    </row>
    <row r="697" spans="16:33">
      <c r="P697" s="186" t="s">
        <v>334</v>
      </c>
      <c r="Q697" s="187" t="s">
        <v>7469</v>
      </c>
      <c r="R697" s="188" t="s">
        <v>7470</v>
      </c>
      <c r="T697" s="134"/>
      <c r="U697" s="135" t="s">
        <v>7471</v>
      </c>
      <c r="AF697" s="134"/>
      <c r="AG697" s="135" t="s">
        <v>7472</v>
      </c>
    </row>
    <row r="698" spans="16:33">
      <c r="P698" s="186" t="s">
        <v>334</v>
      </c>
      <c r="Q698" s="187" t="s">
        <v>7473</v>
      </c>
      <c r="R698" s="188" t="s">
        <v>7474</v>
      </c>
      <c r="T698" s="110" t="s">
        <v>7475</v>
      </c>
      <c r="U698" s="111" t="s">
        <v>7476</v>
      </c>
      <c r="AF698" s="110" t="s">
        <v>7477</v>
      </c>
      <c r="AG698" s="111" t="s">
        <v>7478</v>
      </c>
    </row>
    <row r="699" spans="16:33">
      <c r="P699" s="186" t="s">
        <v>334</v>
      </c>
      <c r="Q699" s="187" t="s">
        <v>7479</v>
      </c>
      <c r="R699" s="188" t="s">
        <v>7480</v>
      </c>
      <c r="T699" s="134"/>
      <c r="U699" s="135" t="s">
        <v>7481</v>
      </c>
      <c r="AF699" s="134"/>
      <c r="AG699" s="135" t="s">
        <v>7482</v>
      </c>
    </row>
    <row r="700" spans="16:33">
      <c r="P700" s="186" t="s">
        <v>334</v>
      </c>
      <c r="Q700" s="187" t="s">
        <v>7483</v>
      </c>
      <c r="R700" s="188" t="s">
        <v>7484</v>
      </c>
      <c r="T700" s="110" t="s">
        <v>7485</v>
      </c>
      <c r="U700" s="111" t="s">
        <v>7486</v>
      </c>
      <c r="AF700" s="110" t="s">
        <v>7487</v>
      </c>
      <c r="AG700" s="111" t="s">
        <v>7488</v>
      </c>
    </row>
    <row r="701" spans="16:33">
      <c r="P701" s="186" t="s">
        <v>334</v>
      </c>
      <c r="Q701" s="187" t="s">
        <v>7489</v>
      </c>
      <c r="R701" s="188" t="s">
        <v>7490</v>
      </c>
      <c r="T701" s="134"/>
      <c r="U701" s="135" t="s">
        <v>7491</v>
      </c>
      <c r="AF701" s="134"/>
      <c r="AG701" s="135" t="s">
        <v>7492</v>
      </c>
    </row>
    <row r="702" spans="16:33">
      <c r="P702" s="186" t="s">
        <v>334</v>
      </c>
      <c r="Q702" s="187" t="s">
        <v>7493</v>
      </c>
      <c r="R702" s="188" t="s">
        <v>7494</v>
      </c>
      <c r="T702" s="110" t="s">
        <v>7495</v>
      </c>
      <c r="U702" s="111" t="s">
        <v>7496</v>
      </c>
      <c r="AF702" s="110" t="s">
        <v>7497</v>
      </c>
      <c r="AG702" s="111" t="s">
        <v>7498</v>
      </c>
    </row>
    <row r="703" spans="16:33">
      <c r="P703" s="186" t="s">
        <v>334</v>
      </c>
      <c r="Q703" s="187" t="s">
        <v>7499</v>
      </c>
      <c r="R703" s="188" t="s">
        <v>7500</v>
      </c>
      <c r="T703" s="134"/>
      <c r="U703" s="135" t="s">
        <v>7501</v>
      </c>
      <c r="AF703" s="134"/>
      <c r="AG703" s="135" t="s">
        <v>7502</v>
      </c>
    </row>
    <row r="704" spans="16:33">
      <c r="P704" s="186" t="s">
        <v>334</v>
      </c>
      <c r="Q704" s="187" t="s">
        <v>7503</v>
      </c>
      <c r="R704" s="188" t="s">
        <v>7504</v>
      </c>
      <c r="T704" s="110" t="s">
        <v>7505</v>
      </c>
      <c r="U704" s="111" t="s">
        <v>7506</v>
      </c>
      <c r="AF704" s="110" t="s">
        <v>7507</v>
      </c>
      <c r="AG704" s="111" t="s">
        <v>7508</v>
      </c>
    </row>
    <row r="705" spans="16:33">
      <c r="P705" s="186" t="s">
        <v>334</v>
      </c>
      <c r="Q705" s="187" t="s">
        <v>7509</v>
      </c>
      <c r="R705" s="188" t="s">
        <v>7510</v>
      </c>
      <c r="T705" s="134"/>
      <c r="U705" s="135" t="s">
        <v>7511</v>
      </c>
      <c r="AF705" s="134"/>
      <c r="AG705" s="135" t="s">
        <v>7512</v>
      </c>
    </row>
    <row r="706" spans="16:33">
      <c r="P706" s="186" t="s">
        <v>334</v>
      </c>
      <c r="Q706" s="187" t="s">
        <v>7513</v>
      </c>
      <c r="R706" s="188" t="s">
        <v>7514</v>
      </c>
      <c r="T706" s="172" t="s">
        <v>7515</v>
      </c>
      <c r="U706" s="173" t="s">
        <v>7516</v>
      </c>
      <c r="AF706" s="110" t="s">
        <v>7517</v>
      </c>
      <c r="AG706" s="111" t="s">
        <v>7518</v>
      </c>
    </row>
    <row r="707" spans="16:33">
      <c r="P707" s="186" t="s">
        <v>334</v>
      </c>
      <c r="Q707" s="187" t="s">
        <v>7519</v>
      </c>
      <c r="R707" s="188" t="s">
        <v>7520</v>
      </c>
      <c r="T707" s="112"/>
      <c r="U707" s="137" t="s">
        <v>7521</v>
      </c>
      <c r="AF707" s="134"/>
      <c r="AG707" s="135" t="s">
        <v>7522</v>
      </c>
    </row>
    <row r="708" spans="16:33">
      <c r="P708" s="186" t="s">
        <v>334</v>
      </c>
      <c r="Q708" s="187" t="s">
        <v>7523</v>
      </c>
      <c r="R708" s="188" t="s">
        <v>7524</v>
      </c>
      <c r="T708" s="172" t="s">
        <v>7525</v>
      </c>
      <c r="U708" s="173" t="s">
        <v>7526</v>
      </c>
      <c r="AF708" s="110" t="s">
        <v>7527</v>
      </c>
      <c r="AG708" s="111" t="s">
        <v>7528</v>
      </c>
    </row>
    <row r="709" spans="16:33">
      <c r="P709" s="186" t="s">
        <v>334</v>
      </c>
      <c r="Q709" s="187" t="s">
        <v>7529</v>
      </c>
      <c r="R709" s="188" t="s">
        <v>7530</v>
      </c>
      <c r="T709" s="112"/>
      <c r="U709" s="137" t="s">
        <v>7531</v>
      </c>
      <c r="AF709" s="134"/>
      <c r="AG709" s="135" t="s">
        <v>7532</v>
      </c>
    </row>
    <row r="710" spans="16:33">
      <c r="P710" s="186" t="s">
        <v>334</v>
      </c>
      <c r="Q710" s="187" t="s">
        <v>7533</v>
      </c>
      <c r="R710" s="188" t="s">
        <v>7534</v>
      </c>
      <c r="T710" s="110" t="s">
        <v>7535</v>
      </c>
      <c r="U710" s="111" t="s">
        <v>7536</v>
      </c>
      <c r="AF710" s="110" t="s">
        <v>7537</v>
      </c>
      <c r="AG710" s="111" t="s">
        <v>7538</v>
      </c>
    </row>
    <row r="711" spans="16:33">
      <c r="P711" s="186" t="s">
        <v>334</v>
      </c>
      <c r="Q711" s="187" t="s">
        <v>7539</v>
      </c>
      <c r="R711" s="188" t="s">
        <v>7540</v>
      </c>
      <c r="T711" s="134"/>
      <c r="U711" s="135" t="s">
        <v>7541</v>
      </c>
      <c r="AF711" s="134"/>
      <c r="AG711" s="135" t="s">
        <v>7542</v>
      </c>
    </row>
    <row r="712" spans="16:33">
      <c r="P712" s="186" t="s">
        <v>334</v>
      </c>
      <c r="Q712" s="187" t="s">
        <v>7543</v>
      </c>
      <c r="R712" s="188" t="s">
        <v>7544</v>
      </c>
      <c r="T712" s="110" t="s">
        <v>7545</v>
      </c>
      <c r="U712" s="111" t="s">
        <v>7546</v>
      </c>
      <c r="AF712" s="110" t="s">
        <v>7547</v>
      </c>
      <c r="AG712" s="111" t="s">
        <v>7548</v>
      </c>
    </row>
    <row r="713" spans="16:33">
      <c r="P713" s="186" t="s">
        <v>334</v>
      </c>
      <c r="Q713" s="187" t="s">
        <v>7549</v>
      </c>
      <c r="R713" s="188" t="s">
        <v>7550</v>
      </c>
      <c r="T713" s="134"/>
      <c r="U713" s="135" t="s">
        <v>7551</v>
      </c>
      <c r="AF713" s="134"/>
      <c r="AG713" s="135" t="s">
        <v>7552</v>
      </c>
    </row>
    <row r="714" spans="16:33">
      <c r="P714" s="186" t="s">
        <v>334</v>
      </c>
      <c r="Q714" s="187" t="s">
        <v>7553</v>
      </c>
      <c r="R714" s="188" t="s">
        <v>7554</v>
      </c>
      <c r="T714" s="110" t="s">
        <v>3958</v>
      </c>
      <c r="U714" s="111" t="s">
        <v>7555</v>
      </c>
      <c r="AF714" s="110" t="s">
        <v>7556</v>
      </c>
      <c r="AG714" s="111" t="s">
        <v>7557</v>
      </c>
    </row>
    <row r="715" spans="16:33">
      <c r="P715" s="186" t="s">
        <v>334</v>
      </c>
      <c r="Q715" s="187" t="s">
        <v>7558</v>
      </c>
      <c r="R715" s="188" t="s">
        <v>7559</v>
      </c>
      <c r="T715" s="134"/>
      <c r="U715" s="135" t="s">
        <v>7560</v>
      </c>
      <c r="AF715" s="134"/>
      <c r="AG715" s="135" t="s">
        <v>7561</v>
      </c>
    </row>
    <row r="716" spans="16:33">
      <c r="P716" s="186" t="s">
        <v>334</v>
      </c>
      <c r="Q716" s="187" t="s">
        <v>7562</v>
      </c>
      <c r="R716" s="188" t="s">
        <v>7563</v>
      </c>
      <c r="T716" s="110" t="s">
        <v>7564</v>
      </c>
      <c r="U716" s="111" t="s">
        <v>7565</v>
      </c>
      <c r="AF716" s="110" t="s">
        <v>7566</v>
      </c>
      <c r="AG716" s="111" t="s">
        <v>7567</v>
      </c>
    </row>
    <row r="717" spans="16:33">
      <c r="P717" s="186" t="s">
        <v>334</v>
      </c>
      <c r="Q717" s="187" t="s">
        <v>7568</v>
      </c>
      <c r="R717" s="188" t="s">
        <v>7569</v>
      </c>
      <c r="T717" s="134"/>
      <c r="U717" s="135" t="s">
        <v>7570</v>
      </c>
      <c r="AF717" s="134"/>
      <c r="AG717" s="135" t="s">
        <v>7571</v>
      </c>
    </row>
    <row r="718" spans="16:33">
      <c r="P718" s="186" t="s">
        <v>334</v>
      </c>
      <c r="Q718" s="187" t="s">
        <v>7572</v>
      </c>
      <c r="R718" s="188" t="s">
        <v>7573</v>
      </c>
      <c r="T718" s="110" t="s">
        <v>7574</v>
      </c>
      <c r="U718" s="111" t="s">
        <v>7575</v>
      </c>
      <c r="AF718" s="110" t="s">
        <v>7576</v>
      </c>
      <c r="AG718" s="111" t="s">
        <v>7577</v>
      </c>
    </row>
    <row r="719" spans="16:33" ht="30">
      <c r="P719" s="186" t="s">
        <v>334</v>
      </c>
      <c r="Q719" s="187" t="s">
        <v>7578</v>
      </c>
      <c r="R719" s="188" t="s">
        <v>7579</v>
      </c>
      <c r="T719" s="134"/>
      <c r="U719" s="135" t="s">
        <v>7580</v>
      </c>
      <c r="AF719" s="134"/>
      <c r="AG719" s="135" t="s">
        <v>7581</v>
      </c>
    </row>
    <row r="720" spans="16:33">
      <c r="P720" s="186" t="s">
        <v>334</v>
      </c>
      <c r="Q720" s="187" t="s">
        <v>7582</v>
      </c>
      <c r="R720" s="188" t="s">
        <v>7583</v>
      </c>
      <c r="T720" s="110" t="s">
        <v>7584</v>
      </c>
      <c r="U720" s="111" t="s">
        <v>7585</v>
      </c>
      <c r="AF720" s="110" t="s">
        <v>7586</v>
      </c>
      <c r="AG720" s="111" t="s">
        <v>7587</v>
      </c>
    </row>
    <row r="721" spans="16:33">
      <c r="P721" s="186" t="s">
        <v>334</v>
      </c>
      <c r="Q721" s="187" t="s">
        <v>7588</v>
      </c>
      <c r="R721" s="188" t="s">
        <v>7589</v>
      </c>
      <c r="T721" s="134"/>
      <c r="U721" s="135" t="s">
        <v>7590</v>
      </c>
      <c r="AF721" s="134"/>
      <c r="AG721" s="135" t="s">
        <v>7591</v>
      </c>
    </row>
    <row r="722" spans="16:33">
      <c r="P722" s="186" t="s">
        <v>334</v>
      </c>
      <c r="Q722" s="187" t="s">
        <v>7592</v>
      </c>
      <c r="R722" s="188" t="s">
        <v>7593</v>
      </c>
      <c r="T722" s="110" t="s">
        <v>7594</v>
      </c>
      <c r="U722" s="111" t="s">
        <v>7595</v>
      </c>
      <c r="AF722" s="110" t="s">
        <v>7596</v>
      </c>
      <c r="AG722" s="111" t="s">
        <v>7597</v>
      </c>
    </row>
    <row r="723" spans="16:33">
      <c r="P723" s="186" t="s">
        <v>334</v>
      </c>
      <c r="Q723" s="187" t="s">
        <v>4861</v>
      </c>
      <c r="R723" s="188" t="s">
        <v>7598</v>
      </c>
      <c r="T723" s="134"/>
      <c r="U723" s="135" t="s">
        <v>7599</v>
      </c>
      <c r="AF723" s="134"/>
      <c r="AG723" s="135" t="s">
        <v>7600</v>
      </c>
    </row>
    <row r="724" spans="16:33">
      <c r="P724" s="186" t="s">
        <v>334</v>
      </c>
      <c r="Q724" s="187" t="s">
        <v>7601</v>
      </c>
      <c r="R724" s="188" t="s">
        <v>7602</v>
      </c>
      <c r="T724" s="110" t="s">
        <v>7603</v>
      </c>
      <c r="U724" s="111" t="s">
        <v>7604</v>
      </c>
      <c r="AF724" s="110" t="s">
        <v>7605</v>
      </c>
      <c r="AG724" s="111" t="s">
        <v>7606</v>
      </c>
    </row>
    <row r="725" spans="16:33">
      <c r="P725" s="186" t="s">
        <v>334</v>
      </c>
      <c r="Q725" s="187" t="s">
        <v>4888</v>
      </c>
      <c r="R725" s="188" t="s">
        <v>7607</v>
      </c>
      <c r="T725" s="134"/>
      <c r="U725" s="135" t="s">
        <v>7608</v>
      </c>
      <c r="AF725" s="134"/>
      <c r="AG725" s="135" t="s">
        <v>7609</v>
      </c>
    </row>
    <row r="726" spans="16:33">
      <c r="P726" s="186" t="s">
        <v>334</v>
      </c>
      <c r="Q726" s="187" t="s">
        <v>7610</v>
      </c>
      <c r="R726" s="188" t="s">
        <v>7611</v>
      </c>
      <c r="T726" s="172" t="s">
        <v>7612</v>
      </c>
      <c r="U726" s="173" t="s">
        <v>7613</v>
      </c>
      <c r="AF726" s="110" t="s">
        <v>7614</v>
      </c>
      <c r="AG726" s="111" t="s">
        <v>7615</v>
      </c>
    </row>
    <row r="727" spans="16:33">
      <c r="P727" s="186" t="s">
        <v>334</v>
      </c>
      <c r="Q727" s="187" t="s">
        <v>7616</v>
      </c>
      <c r="R727" s="188" t="s">
        <v>7617</v>
      </c>
      <c r="T727" s="112"/>
      <c r="U727" s="137" t="s">
        <v>7618</v>
      </c>
      <c r="AF727" s="134"/>
      <c r="AG727" s="135" t="s">
        <v>7619</v>
      </c>
    </row>
    <row r="728" spans="16:33">
      <c r="P728" s="186" t="s">
        <v>334</v>
      </c>
      <c r="Q728" s="187" t="s">
        <v>7620</v>
      </c>
      <c r="R728" s="188" t="s">
        <v>7621</v>
      </c>
      <c r="T728" s="110" t="s">
        <v>7622</v>
      </c>
      <c r="U728" s="111" t="s">
        <v>7623</v>
      </c>
      <c r="AF728" s="110" t="s">
        <v>7624</v>
      </c>
      <c r="AG728" s="111" t="s">
        <v>7625</v>
      </c>
    </row>
    <row r="729" spans="16:33">
      <c r="P729" s="186" t="s">
        <v>334</v>
      </c>
      <c r="Q729" s="187" t="s">
        <v>7626</v>
      </c>
      <c r="R729" s="188" t="s">
        <v>7627</v>
      </c>
      <c r="T729" s="134"/>
      <c r="U729" s="135" t="s">
        <v>7628</v>
      </c>
      <c r="AF729" s="134"/>
      <c r="AG729" s="135" t="s">
        <v>7629</v>
      </c>
    </row>
    <row r="730" spans="16:33">
      <c r="P730" s="186" t="s">
        <v>334</v>
      </c>
      <c r="Q730" s="187" t="s">
        <v>2112</v>
      </c>
      <c r="R730" s="188" t="s">
        <v>7630</v>
      </c>
      <c r="T730" s="110" t="s">
        <v>7631</v>
      </c>
      <c r="U730" s="111" t="s">
        <v>7632</v>
      </c>
      <c r="AF730" s="110" t="s">
        <v>7633</v>
      </c>
      <c r="AG730" s="111" t="s">
        <v>7634</v>
      </c>
    </row>
    <row r="731" spans="16:33">
      <c r="P731" s="186" t="s">
        <v>334</v>
      </c>
      <c r="Q731" s="187" t="s">
        <v>2985</v>
      </c>
      <c r="R731" s="188" t="s">
        <v>7635</v>
      </c>
      <c r="T731" s="134"/>
      <c r="U731" s="135" t="s">
        <v>7636</v>
      </c>
      <c r="AF731" s="134"/>
      <c r="AG731" s="135" t="s">
        <v>7637</v>
      </c>
    </row>
    <row r="732" spans="16:33">
      <c r="P732" s="186" t="s">
        <v>334</v>
      </c>
      <c r="Q732" s="187" t="s">
        <v>7638</v>
      </c>
      <c r="R732" s="188" t="s">
        <v>7639</v>
      </c>
      <c r="T732" s="110" t="s">
        <v>7640</v>
      </c>
      <c r="U732" s="111" t="s">
        <v>7641</v>
      </c>
      <c r="AF732" s="110" t="s">
        <v>7642</v>
      </c>
      <c r="AG732" s="111" t="s">
        <v>7643</v>
      </c>
    </row>
    <row r="733" spans="16:33">
      <c r="P733" s="186" t="s">
        <v>334</v>
      </c>
      <c r="Q733" s="187" t="s">
        <v>7644</v>
      </c>
      <c r="R733" s="188" t="s">
        <v>7645</v>
      </c>
      <c r="T733" s="134"/>
      <c r="U733" s="135" t="s">
        <v>7646</v>
      </c>
      <c r="AF733" s="134"/>
      <c r="AG733" s="135" t="s">
        <v>7647</v>
      </c>
    </row>
    <row r="734" spans="16:33">
      <c r="P734" s="186" t="s">
        <v>334</v>
      </c>
      <c r="Q734" s="187" t="s">
        <v>7648</v>
      </c>
      <c r="R734" s="188" t="s">
        <v>7649</v>
      </c>
      <c r="T734" s="110" t="s">
        <v>7650</v>
      </c>
      <c r="U734" s="111" t="s">
        <v>7651</v>
      </c>
      <c r="AF734" s="110" t="s">
        <v>7652</v>
      </c>
      <c r="AG734" s="111" t="s">
        <v>7653</v>
      </c>
    </row>
    <row r="735" spans="16:33">
      <c r="P735" s="186" t="s">
        <v>334</v>
      </c>
      <c r="Q735" s="187" t="s">
        <v>7654</v>
      </c>
      <c r="R735" s="188" t="s">
        <v>7655</v>
      </c>
      <c r="T735" s="134"/>
      <c r="U735" s="135" t="s">
        <v>7656</v>
      </c>
      <c r="AF735" s="134"/>
      <c r="AG735" s="135" t="s">
        <v>7657</v>
      </c>
    </row>
    <row r="736" spans="16:33">
      <c r="P736" s="186" t="s">
        <v>334</v>
      </c>
      <c r="Q736" s="187" t="s">
        <v>7658</v>
      </c>
      <c r="R736" s="188" t="s">
        <v>7659</v>
      </c>
      <c r="T736" s="110" t="s">
        <v>7660</v>
      </c>
      <c r="U736" s="111" t="s">
        <v>7661</v>
      </c>
      <c r="AF736" s="110" t="s">
        <v>7662</v>
      </c>
      <c r="AG736" s="111" t="s">
        <v>7663</v>
      </c>
    </row>
    <row r="737" spans="16:33">
      <c r="P737" s="186" t="s">
        <v>334</v>
      </c>
      <c r="Q737" s="187" t="s">
        <v>7664</v>
      </c>
      <c r="R737" s="188" t="s">
        <v>7665</v>
      </c>
      <c r="T737" s="134"/>
      <c r="U737" s="135" t="s">
        <v>7666</v>
      </c>
      <c r="AF737" s="134"/>
      <c r="AG737" s="135" t="s">
        <v>7667</v>
      </c>
    </row>
    <row r="738" spans="16:33">
      <c r="P738" s="186" t="s">
        <v>334</v>
      </c>
      <c r="Q738" s="187" t="s">
        <v>7668</v>
      </c>
      <c r="R738" s="188" t="s">
        <v>7669</v>
      </c>
      <c r="T738" s="110" t="s">
        <v>7670</v>
      </c>
      <c r="U738" s="111" t="s">
        <v>7671</v>
      </c>
      <c r="AF738" s="110" t="s">
        <v>7672</v>
      </c>
      <c r="AG738" s="111" t="s">
        <v>7673</v>
      </c>
    </row>
    <row r="739" spans="16:33">
      <c r="P739" s="186" t="s">
        <v>334</v>
      </c>
      <c r="Q739" s="187" t="s">
        <v>7674</v>
      </c>
      <c r="R739" s="188" t="s">
        <v>7675</v>
      </c>
      <c r="T739" s="134"/>
      <c r="U739" s="135" t="s">
        <v>7676</v>
      </c>
      <c r="AF739" s="134"/>
      <c r="AG739" s="135" t="s">
        <v>7677</v>
      </c>
    </row>
    <row r="740" spans="16:33">
      <c r="P740" s="186" t="s">
        <v>334</v>
      </c>
      <c r="Q740" s="187" t="s">
        <v>7678</v>
      </c>
      <c r="R740" s="188" t="s">
        <v>7679</v>
      </c>
      <c r="T740" s="110" t="s">
        <v>7680</v>
      </c>
      <c r="U740" s="111" t="s">
        <v>7681</v>
      </c>
      <c r="AF740" s="110" t="s">
        <v>7682</v>
      </c>
      <c r="AG740" s="111" t="s">
        <v>7683</v>
      </c>
    </row>
    <row r="741" spans="16:33">
      <c r="P741" s="186" t="s">
        <v>334</v>
      </c>
      <c r="Q741" s="187" t="s">
        <v>7684</v>
      </c>
      <c r="R741" s="188" t="s">
        <v>7685</v>
      </c>
      <c r="T741" s="134"/>
      <c r="U741" s="135" t="s">
        <v>7686</v>
      </c>
      <c r="AF741" s="134"/>
      <c r="AG741" s="135" t="s">
        <v>7687</v>
      </c>
    </row>
    <row r="742" spans="16:33">
      <c r="P742" s="186" t="s">
        <v>334</v>
      </c>
      <c r="Q742" s="187" t="s">
        <v>7688</v>
      </c>
      <c r="R742" s="188" t="s">
        <v>7689</v>
      </c>
      <c r="T742" s="110" t="s">
        <v>7690</v>
      </c>
      <c r="U742" s="111" t="s">
        <v>7691</v>
      </c>
      <c r="AF742" s="110" t="s">
        <v>7692</v>
      </c>
      <c r="AG742" s="111" t="s">
        <v>7693</v>
      </c>
    </row>
    <row r="743" spans="16:33">
      <c r="P743" s="186" t="s">
        <v>334</v>
      </c>
      <c r="Q743" s="187" t="s">
        <v>7694</v>
      </c>
      <c r="R743" s="188" t="s">
        <v>7695</v>
      </c>
      <c r="T743" s="134"/>
      <c r="U743" s="135" t="s">
        <v>7696</v>
      </c>
      <c r="AF743" s="134"/>
      <c r="AG743" s="135" t="s">
        <v>7697</v>
      </c>
    </row>
    <row r="744" spans="16:33">
      <c r="P744" s="186" t="s">
        <v>334</v>
      </c>
      <c r="Q744" s="187" t="s">
        <v>7698</v>
      </c>
      <c r="R744" s="188" t="s">
        <v>7699</v>
      </c>
      <c r="T744" s="110" t="s">
        <v>7700</v>
      </c>
      <c r="U744" s="111" t="s">
        <v>7701</v>
      </c>
      <c r="AF744" s="110" t="s">
        <v>7702</v>
      </c>
      <c r="AG744" s="111" t="s">
        <v>7703</v>
      </c>
    </row>
    <row r="745" spans="16:33" ht="30">
      <c r="P745" s="186" t="s">
        <v>334</v>
      </c>
      <c r="Q745" s="187" t="s">
        <v>7704</v>
      </c>
      <c r="R745" s="188" t="s">
        <v>7705</v>
      </c>
      <c r="T745" s="134"/>
      <c r="U745" s="135" t="s">
        <v>7706</v>
      </c>
      <c r="AF745" s="134"/>
      <c r="AG745" s="135" t="s">
        <v>7707</v>
      </c>
    </row>
    <row r="746" spans="16:33">
      <c r="P746" s="186" t="s">
        <v>334</v>
      </c>
      <c r="Q746" s="187" t="s">
        <v>7708</v>
      </c>
      <c r="R746" s="188" t="s">
        <v>7709</v>
      </c>
      <c r="T746" s="110" t="s">
        <v>7710</v>
      </c>
      <c r="U746" s="111" t="s">
        <v>5616</v>
      </c>
      <c r="AF746" s="110" t="s">
        <v>7711</v>
      </c>
      <c r="AG746" s="111" t="s">
        <v>7712</v>
      </c>
    </row>
    <row r="747" spans="16:33">
      <c r="P747" s="186" t="s">
        <v>334</v>
      </c>
      <c r="Q747" s="187" t="s">
        <v>7713</v>
      </c>
      <c r="R747" s="188" t="s">
        <v>7714</v>
      </c>
      <c r="T747" s="134"/>
      <c r="U747" s="135" t="s">
        <v>7715</v>
      </c>
      <c r="AF747" s="134"/>
      <c r="AG747" s="135" t="s">
        <v>7716</v>
      </c>
    </row>
    <row r="748" spans="16:33">
      <c r="P748" s="186" t="s">
        <v>334</v>
      </c>
      <c r="Q748" s="187" t="s">
        <v>7717</v>
      </c>
      <c r="R748" s="188" t="s">
        <v>7718</v>
      </c>
      <c r="T748" s="110" t="s">
        <v>7719</v>
      </c>
      <c r="U748" s="111" t="s">
        <v>7720</v>
      </c>
      <c r="AF748" s="110" t="s">
        <v>7721</v>
      </c>
      <c r="AG748" s="111" t="s">
        <v>7722</v>
      </c>
    </row>
    <row r="749" spans="16:33">
      <c r="P749" s="186" t="s">
        <v>334</v>
      </c>
      <c r="Q749" s="187" t="s">
        <v>7723</v>
      </c>
      <c r="R749" s="188" t="s">
        <v>7724</v>
      </c>
      <c r="T749" s="134"/>
      <c r="U749" s="135" t="s">
        <v>7725</v>
      </c>
      <c r="AF749" s="134"/>
      <c r="AG749" s="135" t="s">
        <v>7726</v>
      </c>
    </row>
    <row r="750" spans="16:33">
      <c r="P750" s="186" t="s">
        <v>334</v>
      </c>
      <c r="Q750" s="187" t="s">
        <v>7727</v>
      </c>
      <c r="R750" s="188" t="s">
        <v>7728</v>
      </c>
      <c r="T750" s="110" t="s">
        <v>7729</v>
      </c>
      <c r="U750" s="111" t="s">
        <v>7730</v>
      </c>
      <c r="AF750" s="110" t="s">
        <v>7731</v>
      </c>
      <c r="AG750" s="111" t="s">
        <v>7732</v>
      </c>
    </row>
    <row r="751" spans="16:33">
      <c r="P751" s="186" t="s">
        <v>334</v>
      </c>
      <c r="Q751" s="187" t="s">
        <v>7733</v>
      </c>
      <c r="R751" s="188" t="s">
        <v>7734</v>
      </c>
      <c r="T751" s="134"/>
      <c r="U751" s="135" t="s">
        <v>7735</v>
      </c>
      <c r="AF751" s="134"/>
      <c r="AG751" s="135" t="s">
        <v>7736</v>
      </c>
    </row>
    <row r="752" spans="16:33">
      <c r="P752" s="186" t="s">
        <v>334</v>
      </c>
      <c r="Q752" s="187" t="s">
        <v>7737</v>
      </c>
      <c r="R752" s="188" t="s">
        <v>7738</v>
      </c>
      <c r="T752" s="110" t="s">
        <v>7739</v>
      </c>
      <c r="U752" s="111" t="s">
        <v>7740</v>
      </c>
      <c r="AF752" s="110" t="s">
        <v>7741</v>
      </c>
      <c r="AG752" s="111" t="s">
        <v>7742</v>
      </c>
    </row>
    <row r="753" spans="16:33">
      <c r="P753" s="186" t="s">
        <v>334</v>
      </c>
      <c r="Q753" s="187" t="s">
        <v>7743</v>
      </c>
      <c r="R753" s="188" t="s">
        <v>7744</v>
      </c>
      <c r="T753" s="134"/>
      <c r="U753" s="135" t="s">
        <v>7745</v>
      </c>
      <c r="AF753" s="134"/>
      <c r="AG753" s="135" t="s">
        <v>7746</v>
      </c>
    </row>
    <row r="754" spans="16:33">
      <c r="P754" s="186" t="s">
        <v>334</v>
      </c>
      <c r="Q754" s="187" t="s">
        <v>7747</v>
      </c>
      <c r="R754" s="188" t="s">
        <v>7748</v>
      </c>
      <c r="T754" s="110" t="s">
        <v>4731</v>
      </c>
      <c r="U754" s="111" t="s">
        <v>7749</v>
      </c>
      <c r="AF754" s="110" t="s">
        <v>7750</v>
      </c>
      <c r="AG754" s="111" t="s">
        <v>7751</v>
      </c>
    </row>
    <row r="755" spans="16:33">
      <c r="P755" s="186" t="s">
        <v>334</v>
      </c>
      <c r="Q755" s="187" t="s">
        <v>7752</v>
      </c>
      <c r="R755" s="188" t="s">
        <v>7753</v>
      </c>
      <c r="T755" s="134"/>
      <c r="U755" s="135" t="s">
        <v>7754</v>
      </c>
      <c r="AF755" s="134"/>
      <c r="AG755" s="135" t="s">
        <v>7755</v>
      </c>
    </row>
    <row r="756" spans="16:33">
      <c r="P756" s="186" t="s">
        <v>334</v>
      </c>
      <c r="Q756" s="187" t="s">
        <v>7756</v>
      </c>
      <c r="R756" s="188" t="s">
        <v>7757</v>
      </c>
      <c r="T756" s="172" t="s">
        <v>4426</v>
      </c>
      <c r="U756" s="173" t="s">
        <v>7758</v>
      </c>
      <c r="AF756" s="110" t="s">
        <v>7759</v>
      </c>
      <c r="AG756" s="111" t="s">
        <v>7760</v>
      </c>
    </row>
    <row r="757" spans="16:33">
      <c r="P757" s="186" t="s">
        <v>334</v>
      </c>
      <c r="Q757" s="187" t="s">
        <v>7761</v>
      </c>
      <c r="R757" s="188" t="s">
        <v>7762</v>
      </c>
      <c r="T757" s="112"/>
      <c r="U757" s="137" t="s">
        <v>7156</v>
      </c>
      <c r="AF757" s="134"/>
      <c r="AG757" s="135" t="s">
        <v>7763</v>
      </c>
    </row>
    <row r="758" spans="16:33">
      <c r="P758" s="186" t="s">
        <v>334</v>
      </c>
      <c r="Q758" s="187" t="s">
        <v>7764</v>
      </c>
      <c r="R758" s="188" t="s">
        <v>7765</v>
      </c>
      <c r="T758" s="110" t="s">
        <v>4661</v>
      </c>
      <c r="U758" s="111" t="s">
        <v>7766</v>
      </c>
      <c r="AF758" s="110" t="s">
        <v>7767</v>
      </c>
      <c r="AG758" s="111" t="s">
        <v>7768</v>
      </c>
    </row>
    <row r="759" spans="16:33">
      <c r="P759" s="186" t="s">
        <v>334</v>
      </c>
      <c r="Q759" s="187" t="s">
        <v>7769</v>
      </c>
      <c r="R759" s="188" t="s">
        <v>7770</v>
      </c>
      <c r="T759" s="134"/>
      <c r="U759" s="135" t="s">
        <v>7771</v>
      </c>
      <c r="AF759" s="134"/>
      <c r="AG759" s="135" t="s">
        <v>7772</v>
      </c>
    </row>
    <row r="760" spans="16:33">
      <c r="P760" s="186" t="s">
        <v>334</v>
      </c>
      <c r="Q760" s="187" t="s">
        <v>7773</v>
      </c>
      <c r="R760" s="188" t="s">
        <v>7774</v>
      </c>
      <c r="T760" s="110" t="s">
        <v>7775</v>
      </c>
      <c r="U760" s="111" t="s">
        <v>7776</v>
      </c>
      <c r="AF760" s="110" t="s">
        <v>7777</v>
      </c>
      <c r="AG760" s="111" t="s">
        <v>7778</v>
      </c>
    </row>
    <row r="761" spans="16:33">
      <c r="P761" s="186" t="s">
        <v>334</v>
      </c>
      <c r="Q761" s="187" t="s">
        <v>7779</v>
      </c>
      <c r="R761" s="188" t="s">
        <v>7780</v>
      </c>
      <c r="T761" s="134"/>
      <c r="U761" s="135" t="s">
        <v>7781</v>
      </c>
      <c r="AF761" s="134"/>
      <c r="AG761" s="135" t="s">
        <v>7782</v>
      </c>
    </row>
    <row r="762" spans="16:33">
      <c r="P762" s="186" t="s">
        <v>334</v>
      </c>
      <c r="Q762" s="187" t="s">
        <v>7783</v>
      </c>
      <c r="R762" s="188" t="s">
        <v>7784</v>
      </c>
      <c r="T762" s="110" t="s">
        <v>7785</v>
      </c>
      <c r="U762" s="111" t="s">
        <v>7786</v>
      </c>
      <c r="AF762" s="110" t="s">
        <v>7787</v>
      </c>
      <c r="AG762" s="111" t="s">
        <v>7788</v>
      </c>
    </row>
    <row r="763" spans="16:33">
      <c r="P763" s="186" t="s">
        <v>334</v>
      </c>
      <c r="Q763" s="187" t="s">
        <v>7789</v>
      </c>
      <c r="R763" s="188" t="s">
        <v>7790</v>
      </c>
      <c r="T763" s="134"/>
      <c r="U763" s="135" t="s">
        <v>7791</v>
      </c>
      <c r="AF763" s="134"/>
      <c r="AG763" s="135" t="s">
        <v>7792</v>
      </c>
    </row>
    <row r="764" spans="16:33">
      <c r="P764" s="186" t="s">
        <v>334</v>
      </c>
      <c r="Q764" s="187" t="s">
        <v>7793</v>
      </c>
      <c r="R764" s="188" t="s">
        <v>7794</v>
      </c>
      <c r="T764" s="110" t="s">
        <v>7795</v>
      </c>
      <c r="U764" s="111" t="s">
        <v>7796</v>
      </c>
      <c r="AF764" s="110" t="s">
        <v>7797</v>
      </c>
      <c r="AG764" s="111" t="s">
        <v>7798</v>
      </c>
    </row>
    <row r="765" spans="16:33">
      <c r="P765" s="186" t="s">
        <v>334</v>
      </c>
      <c r="Q765" s="187" t="s">
        <v>7799</v>
      </c>
      <c r="R765" s="188" t="s">
        <v>7800</v>
      </c>
      <c r="T765" s="134"/>
      <c r="U765" s="135" t="s">
        <v>7801</v>
      </c>
      <c r="AF765" s="134"/>
      <c r="AG765" s="135" t="s">
        <v>7802</v>
      </c>
    </row>
    <row r="766" spans="16:33">
      <c r="P766" s="186" t="s">
        <v>334</v>
      </c>
      <c r="Q766" s="187" t="s">
        <v>7803</v>
      </c>
      <c r="R766" s="188" t="s">
        <v>7804</v>
      </c>
      <c r="T766" s="172" t="s">
        <v>7805</v>
      </c>
      <c r="U766" s="173" t="s">
        <v>7806</v>
      </c>
      <c r="AF766" s="110" t="s">
        <v>7807</v>
      </c>
      <c r="AG766" s="111" t="s">
        <v>7808</v>
      </c>
    </row>
    <row r="767" spans="16:33">
      <c r="P767" s="186" t="s">
        <v>334</v>
      </c>
      <c r="Q767" s="187" t="s">
        <v>7809</v>
      </c>
      <c r="R767" s="188" t="s">
        <v>7810</v>
      </c>
      <c r="T767" s="112"/>
      <c r="U767" s="137" t="s">
        <v>7811</v>
      </c>
      <c r="AF767" s="134"/>
      <c r="AG767" s="135" t="s">
        <v>7812</v>
      </c>
    </row>
    <row r="768" spans="16:33">
      <c r="P768" s="186" t="s">
        <v>334</v>
      </c>
      <c r="Q768" s="187" t="s">
        <v>7813</v>
      </c>
      <c r="R768" s="188" t="s">
        <v>7814</v>
      </c>
      <c r="T768" s="110" t="s">
        <v>7815</v>
      </c>
      <c r="U768" s="111" t="s">
        <v>7816</v>
      </c>
      <c r="AF768" s="110" t="s">
        <v>7817</v>
      </c>
      <c r="AG768" s="111" t="s">
        <v>7818</v>
      </c>
    </row>
    <row r="769" spans="16:33">
      <c r="P769" s="186" t="s">
        <v>334</v>
      </c>
      <c r="Q769" s="187" t="s">
        <v>7819</v>
      </c>
      <c r="R769" s="188" t="s">
        <v>7820</v>
      </c>
      <c r="T769" s="134"/>
      <c r="U769" s="135" t="s">
        <v>7821</v>
      </c>
      <c r="AF769" s="134"/>
      <c r="AG769" s="135" t="s">
        <v>7822</v>
      </c>
    </row>
    <row r="770" spans="16:33">
      <c r="P770" s="186" t="s">
        <v>334</v>
      </c>
      <c r="Q770" s="187" t="s">
        <v>7823</v>
      </c>
      <c r="R770" s="188" t="s">
        <v>7824</v>
      </c>
      <c r="T770" s="110" t="s">
        <v>5799</v>
      </c>
      <c r="U770" s="111" t="s">
        <v>3694</v>
      </c>
      <c r="AF770" s="110" t="s">
        <v>7825</v>
      </c>
      <c r="AG770" s="111" t="s">
        <v>7826</v>
      </c>
    </row>
    <row r="771" spans="16:33" ht="30">
      <c r="P771" s="186" t="s">
        <v>334</v>
      </c>
      <c r="Q771" s="187" t="s">
        <v>7827</v>
      </c>
      <c r="R771" s="188" t="s">
        <v>7828</v>
      </c>
      <c r="T771" s="178"/>
      <c r="U771" s="179" t="s">
        <v>7829</v>
      </c>
      <c r="AF771" s="134"/>
      <c r="AG771" s="135" t="s">
        <v>7830</v>
      </c>
    </row>
    <row r="772" spans="16:33">
      <c r="P772" s="186" t="s">
        <v>334</v>
      </c>
      <c r="Q772" s="187" t="s">
        <v>7831</v>
      </c>
      <c r="R772" s="188" t="s">
        <v>7832</v>
      </c>
      <c r="AF772" s="110" t="s">
        <v>7833</v>
      </c>
      <c r="AG772" s="111" t="s">
        <v>7834</v>
      </c>
    </row>
    <row r="773" spans="16:33">
      <c r="P773" s="186" t="s">
        <v>334</v>
      </c>
      <c r="Q773" s="187" t="s">
        <v>7835</v>
      </c>
      <c r="R773" s="188" t="s">
        <v>7836</v>
      </c>
      <c r="AF773" s="134"/>
      <c r="AG773" s="135" t="s">
        <v>7837</v>
      </c>
    </row>
    <row r="774" spans="16:33">
      <c r="P774" s="186" t="s">
        <v>334</v>
      </c>
      <c r="Q774" s="187" t="s">
        <v>7838</v>
      </c>
      <c r="R774" s="188" t="s">
        <v>7839</v>
      </c>
      <c r="AF774" s="110" t="s">
        <v>7840</v>
      </c>
      <c r="AG774" s="111" t="s">
        <v>7841</v>
      </c>
    </row>
    <row r="775" spans="16:33">
      <c r="P775" s="186" t="s">
        <v>334</v>
      </c>
      <c r="Q775" s="187" t="s">
        <v>7842</v>
      </c>
      <c r="R775" s="188" t="s">
        <v>7843</v>
      </c>
      <c r="AF775" s="134"/>
      <c r="AG775" s="135" t="s">
        <v>7844</v>
      </c>
    </row>
    <row r="776" spans="16:33">
      <c r="P776" s="186" t="s">
        <v>334</v>
      </c>
      <c r="Q776" s="187" t="s">
        <v>7845</v>
      </c>
      <c r="R776" s="188" t="s">
        <v>7846</v>
      </c>
      <c r="AF776" s="110" t="s">
        <v>7847</v>
      </c>
      <c r="AG776" s="111" t="s">
        <v>7848</v>
      </c>
    </row>
    <row r="777" spans="16:33">
      <c r="P777" s="186" t="s">
        <v>334</v>
      </c>
      <c r="Q777" s="187" t="s">
        <v>7849</v>
      </c>
      <c r="R777" s="188" t="s">
        <v>7850</v>
      </c>
      <c r="AF777" s="134"/>
      <c r="AG777" s="135" t="s">
        <v>7851</v>
      </c>
    </row>
    <row r="778" spans="16:33">
      <c r="P778" s="186" t="s">
        <v>334</v>
      </c>
      <c r="Q778" s="187" t="s">
        <v>7852</v>
      </c>
      <c r="R778" s="188" t="s">
        <v>7853</v>
      </c>
      <c r="AF778" s="110" t="s">
        <v>7854</v>
      </c>
      <c r="AG778" s="111" t="s">
        <v>7855</v>
      </c>
    </row>
    <row r="779" spans="16:33" ht="30">
      <c r="P779" s="186" t="s">
        <v>334</v>
      </c>
      <c r="Q779" s="187" t="s">
        <v>7856</v>
      </c>
      <c r="R779" s="188" t="s">
        <v>7857</v>
      </c>
      <c r="AF779" s="134"/>
      <c r="AG779" s="135" t="s">
        <v>7858</v>
      </c>
    </row>
    <row r="780" spans="16:33">
      <c r="P780" s="186" t="s">
        <v>334</v>
      </c>
      <c r="Q780" s="187" t="s">
        <v>7859</v>
      </c>
      <c r="R780" s="188" t="s">
        <v>7860</v>
      </c>
      <c r="AF780" s="110" t="s">
        <v>7861</v>
      </c>
      <c r="AG780" s="111" t="s">
        <v>7862</v>
      </c>
    </row>
    <row r="781" spans="16:33">
      <c r="P781" s="186" t="s">
        <v>334</v>
      </c>
      <c r="Q781" s="187" t="s">
        <v>7863</v>
      </c>
      <c r="R781" s="188" t="s">
        <v>7864</v>
      </c>
      <c r="AF781" s="134"/>
      <c r="AG781" s="135" t="s">
        <v>7865</v>
      </c>
    </row>
    <row r="782" spans="16:33">
      <c r="P782" s="186" t="s">
        <v>334</v>
      </c>
      <c r="Q782" s="187" t="s">
        <v>7866</v>
      </c>
      <c r="R782" s="188" t="s">
        <v>7867</v>
      </c>
      <c r="AF782" s="110" t="s">
        <v>7868</v>
      </c>
      <c r="AG782" s="111" t="s">
        <v>7869</v>
      </c>
    </row>
    <row r="783" spans="16:33">
      <c r="P783" s="186" t="s">
        <v>334</v>
      </c>
      <c r="Q783" s="187" t="s">
        <v>7870</v>
      </c>
      <c r="R783" s="188" t="s">
        <v>7871</v>
      </c>
      <c r="AF783" s="134"/>
      <c r="AG783" s="135" t="s">
        <v>7872</v>
      </c>
    </row>
    <row r="784" spans="16:33">
      <c r="P784" s="186" t="s">
        <v>334</v>
      </c>
      <c r="Q784" s="187" t="s">
        <v>7873</v>
      </c>
      <c r="R784" s="188" t="s">
        <v>7874</v>
      </c>
      <c r="AF784" s="110" t="s">
        <v>7875</v>
      </c>
      <c r="AG784" s="111" t="s">
        <v>7876</v>
      </c>
    </row>
    <row r="785" spans="16:33">
      <c r="P785" s="186" t="s">
        <v>334</v>
      </c>
      <c r="Q785" s="187" t="s">
        <v>7877</v>
      </c>
      <c r="R785" s="188" t="s">
        <v>7878</v>
      </c>
      <c r="AF785" s="134"/>
      <c r="AG785" s="135" t="s">
        <v>7879</v>
      </c>
    </row>
    <row r="786" spans="16:33">
      <c r="P786" s="186" t="s">
        <v>334</v>
      </c>
      <c r="Q786" s="187" t="s">
        <v>7880</v>
      </c>
      <c r="R786" s="188" t="s">
        <v>7881</v>
      </c>
      <c r="AF786" s="110" t="s">
        <v>7882</v>
      </c>
      <c r="AG786" s="111" t="s">
        <v>7883</v>
      </c>
    </row>
    <row r="787" spans="16:33">
      <c r="P787" s="186" t="s">
        <v>334</v>
      </c>
      <c r="Q787" s="187" t="s">
        <v>7884</v>
      </c>
      <c r="R787" s="188" t="s">
        <v>7885</v>
      </c>
      <c r="AF787" s="134"/>
      <c r="AG787" s="135" t="s">
        <v>7886</v>
      </c>
    </row>
    <row r="788" spans="16:33">
      <c r="P788" s="186" t="s">
        <v>334</v>
      </c>
      <c r="Q788" s="187" t="s">
        <v>7887</v>
      </c>
      <c r="R788" s="188" t="s">
        <v>7888</v>
      </c>
      <c r="AF788" s="110" t="s">
        <v>7889</v>
      </c>
      <c r="AG788" s="111" t="s">
        <v>7890</v>
      </c>
    </row>
    <row r="789" spans="16:33">
      <c r="P789" s="186" t="s">
        <v>334</v>
      </c>
      <c r="Q789" s="187" t="s">
        <v>7891</v>
      </c>
      <c r="R789" s="188" t="s">
        <v>7892</v>
      </c>
      <c r="AF789" s="134"/>
      <c r="AG789" s="135" t="s">
        <v>7893</v>
      </c>
    </row>
    <row r="790" spans="16:33">
      <c r="P790" s="186" t="s">
        <v>334</v>
      </c>
      <c r="Q790" s="187" t="s">
        <v>7894</v>
      </c>
      <c r="R790" s="188" t="s">
        <v>7895</v>
      </c>
      <c r="AF790" s="110" t="s">
        <v>7896</v>
      </c>
      <c r="AG790" s="111" t="s">
        <v>7897</v>
      </c>
    </row>
    <row r="791" spans="16:33">
      <c r="P791" s="186" t="s">
        <v>334</v>
      </c>
      <c r="Q791" s="187" t="s">
        <v>7898</v>
      </c>
      <c r="R791" s="188" t="s">
        <v>7899</v>
      </c>
      <c r="AF791" s="134"/>
      <c r="AG791" s="135" t="s">
        <v>7900</v>
      </c>
    </row>
    <row r="792" spans="16:33">
      <c r="P792" s="186" t="s">
        <v>334</v>
      </c>
      <c r="Q792" s="187" t="s">
        <v>7901</v>
      </c>
      <c r="R792" s="188" t="s">
        <v>7902</v>
      </c>
      <c r="AF792" s="110" t="s">
        <v>7903</v>
      </c>
      <c r="AG792" s="111" t="s">
        <v>7904</v>
      </c>
    </row>
    <row r="793" spans="16:33">
      <c r="P793" s="186" t="s">
        <v>334</v>
      </c>
      <c r="Q793" s="187" t="s">
        <v>7905</v>
      </c>
      <c r="R793" s="188" t="s">
        <v>7906</v>
      </c>
      <c r="AF793" s="134"/>
      <c r="AG793" s="135" t="s">
        <v>7907</v>
      </c>
    </row>
    <row r="794" spans="16:33">
      <c r="P794" s="186" t="s">
        <v>334</v>
      </c>
      <c r="Q794" s="187" t="s">
        <v>7908</v>
      </c>
      <c r="R794" s="188" t="s">
        <v>7909</v>
      </c>
      <c r="AF794" s="110" t="s">
        <v>7910</v>
      </c>
      <c r="AG794" s="111" t="s">
        <v>7911</v>
      </c>
    </row>
    <row r="795" spans="16:33">
      <c r="P795" s="186" t="s">
        <v>334</v>
      </c>
      <c r="Q795" s="187" t="s">
        <v>7912</v>
      </c>
      <c r="R795" s="188" t="s">
        <v>7913</v>
      </c>
      <c r="AF795" s="134"/>
      <c r="AG795" s="135" t="s">
        <v>7914</v>
      </c>
    </row>
    <row r="796" spans="16:33">
      <c r="P796" s="186" t="s">
        <v>334</v>
      </c>
      <c r="Q796" s="187" t="s">
        <v>7915</v>
      </c>
      <c r="R796" s="188" t="s">
        <v>7916</v>
      </c>
      <c r="AF796" s="110" t="s">
        <v>7917</v>
      </c>
      <c r="AG796" s="111" t="s">
        <v>7918</v>
      </c>
    </row>
    <row r="797" spans="16:33">
      <c r="P797" s="186" t="s">
        <v>334</v>
      </c>
      <c r="Q797" s="187" t="s">
        <v>7919</v>
      </c>
      <c r="R797" s="188" t="s">
        <v>7920</v>
      </c>
      <c r="AF797" s="134"/>
      <c r="AG797" s="135" t="s">
        <v>7921</v>
      </c>
    </row>
    <row r="798" spans="16:33">
      <c r="P798" s="186" t="s">
        <v>334</v>
      </c>
      <c r="Q798" s="187" t="s">
        <v>7922</v>
      </c>
      <c r="R798" s="188" t="s">
        <v>7923</v>
      </c>
      <c r="AF798" s="110" t="s">
        <v>7924</v>
      </c>
      <c r="AG798" s="111" t="s">
        <v>7925</v>
      </c>
    </row>
    <row r="799" spans="16:33">
      <c r="P799" s="186" t="s">
        <v>334</v>
      </c>
      <c r="Q799" s="187" t="s">
        <v>7926</v>
      </c>
      <c r="R799" s="188" t="s">
        <v>7927</v>
      </c>
      <c r="AF799" s="134"/>
      <c r="AG799" s="135" t="s">
        <v>7928</v>
      </c>
    </row>
    <row r="800" spans="16:33">
      <c r="P800" s="186" t="s">
        <v>334</v>
      </c>
      <c r="Q800" s="187" t="s">
        <v>7929</v>
      </c>
      <c r="R800" s="188" t="s">
        <v>7930</v>
      </c>
      <c r="AF800" s="110" t="s">
        <v>7931</v>
      </c>
      <c r="AG800" s="111" t="s">
        <v>7932</v>
      </c>
    </row>
    <row r="801" spans="16:33">
      <c r="P801" s="186" t="s">
        <v>334</v>
      </c>
      <c r="Q801" s="187" t="s">
        <v>7933</v>
      </c>
      <c r="R801" s="188" t="s">
        <v>7934</v>
      </c>
      <c r="AF801" s="134"/>
      <c r="AG801" s="135" t="s">
        <v>7935</v>
      </c>
    </row>
    <row r="802" spans="16:33">
      <c r="P802" s="186" t="s">
        <v>334</v>
      </c>
      <c r="Q802" s="187" t="s">
        <v>7936</v>
      </c>
      <c r="R802" s="188" t="s">
        <v>7937</v>
      </c>
      <c r="AF802" s="110" t="s">
        <v>7938</v>
      </c>
      <c r="AG802" s="111" t="s">
        <v>7939</v>
      </c>
    </row>
    <row r="803" spans="16:33">
      <c r="P803" s="186" t="s">
        <v>334</v>
      </c>
      <c r="Q803" s="187" t="s">
        <v>7940</v>
      </c>
      <c r="R803" s="188" t="s">
        <v>7941</v>
      </c>
      <c r="AF803" s="134"/>
      <c r="AG803" s="135" t="s">
        <v>7942</v>
      </c>
    </row>
    <row r="804" spans="16:33">
      <c r="P804" s="186" t="s">
        <v>334</v>
      </c>
      <c r="Q804" s="187" t="s">
        <v>7943</v>
      </c>
      <c r="R804" s="188" t="s">
        <v>7944</v>
      </c>
      <c r="AF804" s="110" t="s">
        <v>7945</v>
      </c>
      <c r="AG804" s="111" t="s">
        <v>7946</v>
      </c>
    </row>
    <row r="805" spans="16:33">
      <c r="P805" s="186" t="s">
        <v>334</v>
      </c>
      <c r="Q805" s="187" t="s">
        <v>7947</v>
      </c>
      <c r="R805" s="188" t="s">
        <v>7948</v>
      </c>
      <c r="AF805" s="134"/>
      <c r="AG805" s="135" t="s">
        <v>7949</v>
      </c>
    </row>
    <row r="806" spans="16:33">
      <c r="P806" s="186" t="s">
        <v>334</v>
      </c>
      <c r="Q806" s="187" t="s">
        <v>7950</v>
      </c>
      <c r="R806" s="188" t="s">
        <v>7951</v>
      </c>
      <c r="AF806" s="110" t="s">
        <v>7952</v>
      </c>
      <c r="AG806" s="111" t="s">
        <v>7953</v>
      </c>
    </row>
    <row r="807" spans="16:33">
      <c r="P807" s="186" t="s">
        <v>334</v>
      </c>
      <c r="Q807" s="187" t="s">
        <v>7954</v>
      </c>
      <c r="R807" s="188" t="s">
        <v>7955</v>
      </c>
      <c r="AF807" s="134"/>
      <c r="AG807" s="135" t="s">
        <v>7956</v>
      </c>
    </row>
    <row r="808" spans="16:33">
      <c r="P808" s="186" t="s">
        <v>334</v>
      </c>
      <c r="Q808" s="187" t="s">
        <v>7957</v>
      </c>
      <c r="R808" s="188" t="s">
        <v>7958</v>
      </c>
      <c r="AF808" s="110" t="s">
        <v>7959</v>
      </c>
      <c r="AG808" s="111" t="s">
        <v>7960</v>
      </c>
    </row>
    <row r="809" spans="16:33">
      <c r="P809" s="186" t="s">
        <v>334</v>
      </c>
      <c r="Q809" s="187" t="s">
        <v>7961</v>
      </c>
      <c r="R809" s="188" t="s">
        <v>7962</v>
      </c>
      <c r="AF809" s="134"/>
      <c r="AG809" s="135" t="s">
        <v>7963</v>
      </c>
    </row>
    <row r="810" spans="16:33">
      <c r="P810" s="186" t="s">
        <v>334</v>
      </c>
      <c r="Q810" s="187" t="s">
        <v>7964</v>
      </c>
      <c r="R810" s="188" t="s">
        <v>7965</v>
      </c>
      <c r="AF810" s="110" t="s">
        <v>7966</v>
      </c>
      <c r="AG810" s="111" t="s">
        <v>7967</v>
      </c>
    </row>
    <row r="811" spans="16:33">
      <c r="P811" s="186" t="s">
        <v>334</v>
      </c>
      <c r="Q811" s="187" t="s">
        <v>7968</v>
      </c>
      <c r="R811" s="188" t="s">
        <v>7969</v>
      </c>
      <c r="AF811" s="134"/>
      <c r="AG811" s="135" t="s">
        <v>7970</v>
      </c>
    </row>
    <row r="812" spans="16:33">
      <c r="P812" s="186" t="s">
        <v>334</v>
      </c>
      <c r="Q812" s="187" t="s">
        <v>7971</v>
      </c>
      <c r="R812" s="188" t="s">
        <v>7972</v>
      </c>
      <c r="AF812" s="110" t="s">
        <v>7973</v>
      </c>
      <c r="AG812" s="111" t="s">
        <v>7974</v>
      </c>
    </row>
    <row r="813" spans="16:33">
      <c r="P813" s="186" t="s">
        <v>334</v>
      </c>
      <c r="Q813" s="187" t="s">
        <v>7975</v>
      </c>
      <c r="R813" s="188" t="s">
        <v>7976</v>
      </c>
      <c r="AF813" s="134"/>
      <c r="AG813" s="135" t="s">
        <v>7977</v>
      </c>
    </row>
    <row r="814" spans="16:33">
      <c r="P814" s="186" t="s">
        <v>334</v>
      </c>
      <c r="Q814" s="187" t="s">
        <v>7978</v>
      </c>
      <c r="R814" s="188" t="s">
        <v>7979</v>
      </c>
      <c r="AF814" s="110" t="s">
        <v>7980</v>
      </c>
      <c r="AG814" s="111" t="s">
        <v>7981</v>
      </c>
    </row>
    <row r="815" spans="16:33">
      <c r="P815" s="186" t="s">
        <v>334</v>
      </c>
      <c r="Q815" s="187" t="s">
        <v>7982</v>
      </c>
      <c r="R815" s="188" t="s">
        <v>7983</v>
      </c>
      <c r="AF815" s="134"/>
      <c r="AG815" s="135" t="s">
        <v>7984</v>
      </c>
    </row>
    <row r="816" spans="16:33">
      <c r="P816" s="186" t="s">
        <v>334</v>
      </c>
      <c r="Q816" s="187" t="s">
        <v>7985</v>
      </c>
      <c r="R816" s="188" t="s">
        <v>7986</v>
      </c>
      <c r="AF816" s="110" t="s">
        <v>7987</v>
      </c>
      <c r="AG816" s="111" t="s">
        <v>7988</v>
      </c>
    </row>
    <row r="817" spans="16:33">
      <c r="P817" s="186" t="s">
        <v>334</v>
      </c>
      <c r="Q817" s="187" t="s">
        <v>7989</v>
      </c>
      <c r="R817" s="188" t="s">
        <v>7990</v>
      </c>
      <c r="AF817" s="134"/>
      <c r="AG817" s="135" t="s">
        <v>7991</v>
      </c>
    </row>
    <row r="818" spans="16:33">
      <c r="P818" s="186" t="s">
        <v>334</v>
      </c>
      <c r="Q818" s="187" t="s">
        <v>7992</v>
      </c>
      <c r="R818" s="188" t="s">
        <v>7993</v>
      </c>
      <c r="AF818" s="110" t="s">
        <v>7994</v>
      </c>
      <c r="AG818" s="111" t="s">
        <v>7995</v>
      </c>
    </row>
    <row r="819" spans="16:33">
      <c r="P819" s="186" t="s">
        <v>334</v>
      </c>
      <c r="Q819" s="187" t="s">
        <v>7996</v>
      </c>
      <c r="R819" s="188" t="s">
        <v>7997</v>
      </c>
      <c r="AF819" s="134"/>
      <c r="AG819" s="135" t="s">
        <v>7998</v>
      </c>
    </row>
    <row r="820" spans="16:33">
      <c r="P820" s="186" t="s">
        <v>334</v>
      </c>
      <c r="Q820" s="187" t="s">
        <v>7999</v>
      </c>
      <c r="R820" s="188" t="s">
        <v>8000</v>
      </c>
      <c r="AF820" s="110" t="s">
        <v>8001</v>
      </c>
      <c r="AG820" s="111" t="s">
        <v>8002</v>
      </c>
    </row>
    <row r="821" spans="16:33">
      <c r="P821" s="186" t="s">
        <v>334</v>
      </c>
      <c r="Q821" s="187" t="s">
        <v>8003</v>
      </c>
      <c r="R821" s="188" t="s">
        <v>8004</v>
      </c>
      <c r="AF821" s="134"/>
      <c r="AG821" s="135" t="s">
        <v>8005</v>
      </c>
    </row>
    <row r="822" spans="16:33">
      <c r="P822" s="186" t="s">
        <v>334</v>
      </c>
      <c r="Q822" s="187" t="s">
        <v>8006</v>
      </c>
      <c r="R822" s="188" t="s">
        <v>8007</v>
      </c>
      <c r="AF822" s="110" t="s">
        <v>8008</v>
      </c>
      <c r="AG822" s="111" t="s">
        <v>8009</v>
      </c>
    </row>
    <row r="823" spans="16:33">
      <c r="P823" s="186" t="s">
        <v>334</v>
      </c>
      <c r="Q823" s="187" t="s">
        <v>8010</v>
      </c>
      <c r="R823" s="188" t="s">
        <v>8011</v>
      </c>
      <c r="AF823" s="134"/>
      <c r="AG823" s="135" t="s">
        <v>8012</v>
      </c>
    </row>
    <row r="824" spans="16:33">
      <c r="P824" s="186" t="s">
        <v>334</v>
      </c>
      <c r="Q824" s="187" t="s">
        <v>8013</v>
      </c>
      <c r="R824" s="188" t="s">
        <v>8014</v>
      </c>
      <c r="AF824" s="110" t="s">
        <v>8015</v>
      </c>
      <c r="AG824" s="111" t="s">
        <v>8016</v>
      </c>
    </row>
    <row r="825" spans="16:33">
      <c r="P825" s="186" t="s">
        <v>334</v>
      </c>
      <c r="Q825" s="187" t="s">
        <v>8017</v>
      </c>
      <c r="R825" s="188" t="s">
        <v>8018</v>
      </c>
      <c r="AF825" s="134"/>
      <c r="AG825" s="135" t="s">
        <v>8019</v>
      </c>
    </row>
    <row r="826" spans="16:33">
      <c r="P826" s="186" t="s">
        <v>334</v>
      </c>
      <c r="Q826" s="187" t="s">
        <v>8020</v>
      </c>
      <c r="R826" s="188" t="s">
        <v>8021</v>
      </c>
      <c r="AF826" s="110" t="s">
        <v>8022</v>
      </c>
      <c r="AG826" s="111" t="s">
        <v>8023</v>
      </c>
    </row>
    <row r="827" spans="16:33">
      <c r="P827" s="186" t="s">
        <v>334</v>
      </c>
      <c r="Q827" s="187" t="s">
        <v>8024</v>
      </c>
      <c r="R827" s="188" t="s">
        <v>8025</v>
      </c>
      <c r="AF827" s="134"/>
      <c r="AG827" s="135" t="s">
        <v>8026</v>
      </c>
    </row>
    <row r="828" spans="16:33">
      <c r="P828" s="186" t="s">
        <v>334</v>
      </c>
      <c r="Q828" s="187" t="s">
        <v>8027</v>
      </c>
      <c r="R828" s="188" t="s">
        <v>8028</v>
      </c>
      <c r="AF828" s="110" t="s">
        <v>8029</v>
      </c>
      <c r="AG828" s="111" t="s">
        <v>8030</v>
      </c>
    </row>
    <row r="829" spans="16:33">
      <c r="P829" s="186" t="s">
        <v>334</v>
      </c>
      <c r="Q829" s="187" t="s">
        <v>8031</v>
      </c>
      <c r="R829" s="188" t="s">
        <v>8032</v>
      </c>
      <c r="AF829" s="134"/>
      <c r="AG829" s="135" t="s">
        <v>8033</v>
      </c>
    </row>
    <row r="830" spans="16:33">
      <c r="P830" s="186" t="s">
        <v>334</v>
      </c>
      <c r="Q830" s="187" t="s">
        <v>8034</v>
      </c>
      <c r="R830" s="188" t="s">
        <v>8035</v>
      </c>
      <c r="AF830" s="110" t="s">
        <v>8036</v>
      </c>
      <c r="AG830" s="111" t="s">
        <v>8037</v>
      </c>
    </row>
    <row r="831" spans="16:33">
      <c r="P831" s="186" t="s">
        <v>334</v>
      </c>
      <c r="Q831" s="187" t="s">
        <v>3023</v>
      </c>
      <c r="R831" s="188" t="s">
        <v>8038</v>
      </c>
      <c r="AF831" s="134"/>
      <c r="AG831" s="135" t="s">
        <v>8039</v>
      </c>
    </row>
    <row r="832" spans="16:33">
      <c r="P832" s="186" t="s">
        <v>334</v>
      </c>
      <c r="Q832" s="187" t="s">
        <v>8040</v>
      </c>
      <c r="R832" s="188" t="s">
        <v>8041</v>
      </c>
      <c r="AF832" s="110" t="s">
        <v>8042</v>
      </c>
      <c r="AG832" s="111" t="s">
        <v>8043</v>
      </c>
    </row>
    <row r="833" spans="16:33">
      <c r="P833" s="186" t="s">
        <v>334</v>
      </c>
      <c r="Q833" s="187" t="s">
        <v>8044</v>
      </c>
      <c r="R833" s="188" t="s">
        <v>8045</v>
      </c>
      <c r="AF833" s="134"/>
      <c r="AG833" s="135" t="s">
        <v>8046</v>
      </c>
    </row>
    <row r="834" spans="16:33">
      <c r="P834" s="186" t="s">
        <v>334</v>
      </c>
      <c r="Q834" s="187" t="s">
        <v>2226</v>
      </c>
      <c r="R834" s="188" t="s">
        <v>8047</v>
      </c>
      <c r="AF834" s="110" t="s">
        <v>8048</v>
      </c>
      <c r="AG834" s="111" t="s">
        <v>8049</v>
      </c>
    </row>
    <row r="835" spans="16:33">
      <c r="P835" s="186" t="s">
        <v>334</v>
      </c>
      <c r="Q835" s="187" t="s">
        <v>2130</v>
      </c>
      <c r="R835" s="188" t="s">
        <v>8050</v>
      </c>
      <c r="AF835" s="134"/>
      <c r="AG835" s="135" t="s">
        <v>8051</v>
      </c>
    </row>
    <row r="836" spans="16:33">
      <c r="P836" s="186" t="s">
        <v>334</v>
      </c>
      <c r="Q836" s="187" t="s">
        <v>8052</v>
      </c>
      <c r="R836" s="188" t="s">
        <v>8053</v>
      </c>
      <c r="AF836" s="110" t="s">
        <v>8054</v>
      </c>
      <c r="AG836" s="111" t="s">
        <v>8055</v>
      </c>
    </row>
    <row r="837" spans="16:33">
      <c r="P837" s="186" t="s">
        <v>334</v>
      </c>
      <c r="Q837" s="187" t="s">
        <v>8056</v>
      </c>
      <c r="R837" s="188" t="s">
        <v>8057</v>
      </c>
      <c r="AF837" s="134"/>
      <c r="AG837" s="135" t="s">
        <v>8058</v>
      </c>
    </row>
    <row r="838" spans="16:33">
      <c r="P838" s="186" t="s">
        <v>334</v>
      </c>
      <c r="Q838" s="187" t="s">
        <v>8059</v>
      </c>
      <c r="R838" s="188" t="s">
        <v>8060</v>
      </c>
      <c r="AF838" s="110" t="s">
        <v>8061</v>
      </c>
      <c r="AG838" s="111" t="s">
        <v>8062</v>
      </c>
    </row>
    <row r="839" spans="16:33">
      <c r="P839" s="186" t="s">
        <v>334</v>
      </c>
      <c r="Q839" s="187" t="s">
        <v>8063</v>
      </c>
      <c r="R839" s="188" t="s">
        <v>8064</v>
      </c>
      <c r="AF839" s="134"/>
      <c r="AG839" s="135" t="s">
        <v>8065</v>
      </c>
    </row>
    <row r="840" spans="16:33">
      <c r="P840" s="186" t="s">
        <v>334</v>
      </c>
      <c r="Q840" s="187" t="s">
        <v>8066</v>
      </c>
      <c r="R840" s="188" t="s">
        <v>8067</v>
      </c>
      <c r="AF840" s="110" t="s">
        <v>8068</v>
      </c>
      <c r="AG840" s="111" t="s">
        <v>8069</v>
      </c>
    </row>
    <row r="841" spans="16:33">
      <c r="P841" s="186" t="s">
        <v>334</v>
      </c>
      <c r="Q841" s="187" t="s">
        <v>3465</v>
      </c>
      <c r="R841" s="188" t="s">
        <v>8070</v>
      </c>
      <c r="AF841" s="134"/>
      <c r="AG841" s="135" t="s">
        <v>8071</v>
      </c>
    </row>
    <row r="842" spans="16:33">
      <c r="P842" s="186" t="s">
        <v>334</v>
      </c>
      <c r="Q842" s="187" t="s">
        <v>8072</v>
      </c>
      <c r="R842" s="188" t="s">
        <v>8073</v>
      </c>
      <c r="AF842" s="110" t="s">
        <v>8074</v>
      </c>
      <c r="AG842" s="111" t="s">
        <v>8075</v>
      </c>
    </row>
    <row r="843" spans="16:33">
      <c r="P843" s="186" t="s">
        <v>334</v>
      </c>
      <c r="Q843" s="187" t="s">
        <v>2315</v>
      </c>
      <c r="R843" s="188" t="s">
        <v>8076</v>
      </c>
      <c r="AF843" s="134"/>
      <c r="AG843" s="135" t="s">
        <v>8077</v>
      </c>
    </row>
    <row r="844" spans="16:33">
      <c r="P844" s="186" t="s">
        <v>334</v>
      </c>
      <c r="Q844" s="187" t="s">
        <v>8078</v>
      </c>
      <c r="R844" s="188" t="s">
        <v>8079</v>
      </c>
      <c r="AF844" s="110" t="s">
        <v>8080</v>
      </c>
      <c r="AG844" s="111" t="s">
        <v>8081</v>
      </c>
    </row>
    <row r="845" spans="16:33" ht="30">
      <c r="P845" s="186" t="s">
        <v>334</v>
      </c>
      <c r="Q845" s="187" t="s">
        <v>8082</v>
      </c>
      <c r="R845" s="188" t="s">
        <v>8083</v>
      </c>
      <c r="AF845" s="134"/>
      <c r="AG845" s="135" t="s">
        <v>8084</v>
      </c>
    </row>
    <row r="846" spans="16:33">
      <c r="P846" s="186" t="s">
        <v>334</v>
      </c>
      <c r="Q846" s="187" t="s">
        <v>8085</v>
      </c>
      <c r="R846" s="188" t="s">
        <v>8086</v>
      </c>
      <c r="AF846" s="110" t="s">
        <v>8087</v>
      </c>
      <c r="AG846" s="111" t="s">
        <v>8088</v>
      </c>
    </row>
    <row r="847" spans="16:33" ht="30">
      <c r="P847" s="186" t="s">
        <v>334</v>
      </c>
      <c r="Q847" s="187" t="s">
        <v>2206</v>
      </c>
      <c r="R847" s="188" t="s">
        <v>8089</v>
      </c>
      <c r="AF847" s="134"/>
      <c r="AG847" s="135" t="s">
        <v>8090</v>
      </c>
    </row>
    <row r="848" spans="16:33">
      <c r="P848" s="186" t="s">
        <v>334</v>
      </c>
      <c r="Q848" s="187" t="s">
        <v>8091</v>
      </c>
      <c r="R848" s="188" t="s">
        <v>8092</v>
      </c>
      <c r="AF848" s="110" t="s">
        <v>8093</v>
      </c>
      <c r="AG848" s="111" t="s">
        <v>8094</v>
      </c>
    </row>
    <row r="849" spans="16:33">
      <c r="P849" s="186" t="s">
        <v>334</v>
      </c>
      <c r="Q849" s="187" t="s">
        <v>2350</v>
      </c>
      <c r="R849" s="188" t="s">
        <v>8095</v>
      </c>
      <c r="AF849" s="134"/>
      <c r="AG849" s="135" t="s">
        <v>8096</v>
      </c>
    </row>
    <row r="850" spans="16:33">
      <c r="P850" s="186" t="s">
        <v>334</v>
      </c>
      <c r="Q850" s="187" t="s">
        <v>1942</v>
      </c>
      <c r="R850" s="188" t="s">
        <v>8097</v>
      </c>
      <c r="AF850" s="110" t="s">
        <v>8098</v>
      </c>
      <c r="AG850" s="111" t="s">
        <v>8099</v>
      </c>
    </row>
    <row r="851" spans="16:33">
      <c r="P851" s="186" t="s">
        <v>334</v>
      </c>
      <c r="Q851" s="187" t="s">
        <v>579</v>
      </c>
      <c r="R851" s="188" t="s">
        <v>580</v>
      </c>
      <c r="AF851" s="134"/>
      <c r="AG851" s="135" t="s">
        <v>8100</v>
      </c>
    </row>
    <row r="852" spans="16:33">
      <c r="P852" s="186" t="s">
        <v>334</v>
      </c>
      <c r="Q852" s="187" t="s">
        <v>8101</v>
      </c>
      <c r="R852" s="188" t="s">
        <v>8102</v>
      </c>
      <c r="AF852" s="110" t="s">
        <v>8103</v>
      </c>
      <c r="AG852" s="111" t="s">
        <v>8104</v>
      </c>
    </row>
    <row r="853" spans="16:33">
      <c r="P853" s="186" t="s">
        <v>334</v>
      </c>
      <c r="Q853" s="187" t="s">
        <v>8105</v>
      </c>
      <c r="R853" s="188" t="s">
        <v>8106</v>
      </c>
      <c r="AF853" s="134"/>
      <c r="AG853" s="135" t="s">
        <v>8107</v>
      </c>
    </row>
    <row r="854" spans="16:33">
      <c r="P854" s="186" t="s">
        <v>334</v>
      </c>
      <c r="Q854" s="187" t="s">
        <v>1155</v>
      </c>
      <c r="R854" s="188" t="s">
        <v>1156</v>
      </c>
      <c r="AF854" s="110" t="s">
        <v>8108</v>
      </c>
      <c r="AG854" s="111" t="s">
        <v>8109</v>
      </c>
    </row>
    <row r="855" spans="16:33">
      <c r="P855" s="186" t="s">
        <v>334</v>
      </c>
      <c r="Q855" s="187" t="s">
        <v>1179</v>
      </c>
      <c r="R855" s="188" t="s">
        <v>1180</v>
      </c>
      <c r="AF855" s="134"/>
      <c r="AG855" s="135" t="s">
        <v>8110</v>
      </c>
    </row>
    <row r="856" spans="16:33">
      <c r="P856" s="186" t="s">
        <v>334</v>
      </c>
      <c r="Q856" s="187" t="s">
        <v>8111</v>
      </c>
      <c r="R856" s="188" t="s">
        <v>8112</v>
      </c>
      <c r="AF856" s="110" t="s">
        <v>8113</v>
      </c>
      <c r="AG856" s="111" t="s">
        <v>8114</v>
      </c>
    </row>
    <row r="857" spans="16:33">
      <c r="P857" s="186" t="s">
        <v>334</v>
      </c>
      <c r="Q857" s="187" t="s">
        <v>8115</v>
      </c>
      <c r="R857" s="188" t="s">
        <v>8116</v>
      </c>
      <c r="AF857" s="134"/>
      <c r="AG857" s="135" t="s">
        <v>8117</v>
      </c>
    </row>
    <row r="858" spans="16:33">
      <c r="P858" s="186" t="s">
        <v>334</v>
      </c>
      <c r="Q858" s="187" t="s">
        <v>8118</v>
      </c>
      <c r="R858" s="188" t="s">
        <v>8119</v>
      </c>
      <c r="AF858" s="110" t="s">
        <v>8120</v>
      </c>
      <c r="AG858" s="111" t="s">
        <v>8121</v>
      </c>
    </row>
    <row r="859" spans="16:33" ht="30">
      <c r="P859" s="186" t="s">
        <v>334</v>
      </c>
      <c r="Q859" s="187" t="s">
        <v>8122</v>
      </c>
      <c r="R859" s="188" t="s">
        <v>8123</v>
      </c>
      <c r="AF859" s="134"/>
      <c r="AG859" s="135" t="s">
        <v>8124</v>
      </c>
    </row>
    <row r="860" spans="16:33">
      <c r="P860" s="186" t="s">
        <v>334</v>
      </c>
      <c r="Q860" s="187" t="s">
        <v>8125</v>
      </c>
      <c r="R860" s="188" t="s">
        <v>8126</v>
      </c>
      <c r="AF860" s="110" t="s">
        <v>8127</v>
      </c>
      <c r="AG860" s="111" t="s">
        <v>8128</v>
      </c>
    </row>
    <row r="861" spans="16:33">
      <c r="P861" s="186" t="s">
        <v>334</v>
      </c>
      <c r="Q861" s="187" t="s">
        <v>8129</v>
      </c>
      <c r="R861" s="188" t="s">
        <v>8130</v>
      </c>
      <c r="AF861" s="134"/>
      <c r="AG861" s="135" t="s">
        <v>8131</v>
      </c>
    </row>
    <row r="862" spans="16:33">
      <c r="P862" s="186" t="s">
        <v>334</v>
      </c>
      <c r="Q862" s="187" t="s">
        <v>8132</v>
      </c>
      <c r="R862" s="188" t="s">
        <v>8133</v>
      </c>
      <c r="AF862" s="110" t="s">
        <v>8134</v>
      </c>
      <c r="AG862" s="111" t="s">
        <v>8135</v>
      </c>
    </row>
    <row r="863" spans="16:33" ht="30">
      <c r="P863" s="186" t="s">
        <v>334</v>
      </c>
      <c r="Q863" s="187" t="s">
        <v>8136</v>
      </c>
      <c r="R863" s="188" t="s">
        <v>8137</v>
      </c>
      <c r="AF863" s="134"/>
      <c r="AG863" s="135" t="s">
        <v>8138</v>
      </c>
    </row>
    <row r="864" spans="16:33">
      <c r="P864" s="186" t="s">
        <v>334</v>
      </c>
      <c r="Q864" s="187" t="s">
        <v>8139</v>
      </c>
      <c r="R864" s="188" t="s">
        <v>8140</v>
      </c>
      <c r="AF864" s="110" t="s">
        <v>8141</v>
      </c>
      <c r="AG864" s="111" t="s">
        <v>8142</v>
      </c>
    </row>
    <row r="865" spans="16:33">
      <c r="P865" s="186" t="s">
        <v>334</v>
      </c>
      <c r="Q865" s="187" t="s">
        <v>8143</v>
      </c>
      <c r="R865" s="188" t="s">
        <v>8144</v>
      </c>
      <c r="AF865" s="134"/>
      <c r="AG865" s="135" t="s">
        <v>8145</v>
      </c>
    </row>
    <row r="866" spans="16:33">
      <c r="P866" s="186" t="s">
        <v>334</v>
      </c>
      <c r="Q866" s="187" t="s">
        <v>8146</v>
      </c>
      <c r="R866" s="188" t="s">
        <v>8147</v>
      </c>
      <c r="AF866" s="110" t="s">
        <v>8148</v>
      </c>
      <c r="AG866" s="111" t="s">
        <v>8149</v>
      </c>
    </row>
    <row r="867" spans="16:33">
      <c r="P867" s="186" t="s">
        <v>334</v>
      </c>
      <c r="Q867" s="187" t="s">
        <v>8150</v>
      </c>
      <c r="R867" s="188" t="s">
        <v>8151</v>
      </c>
      <c r="AF867" s="134"/>
      <c r="AG867" s="135" t="s">
        <v>8152</v>
      </c>
    </row>
    <row r="868" spans="16:33">
      <c r="P868" s="186" t="s">
        <v>334</v>
      </c>
      <c r="Q868" s="187" t="s">
        <v>8153</v>
      </c>
      <c r="R868" s="188" t="s">
        <v>8154</v>
      </c>
      <c r="AF868" s="110" t="s">
        <v>8155</v>
      </c>
      <c r="AG868" s="111" t="s">
        <v>8156</v>
      </c>
    </row>
    <row r="869" spans="16:33">
      <c r="P869" s="186" t="s">
        <v>334</v>
      </c>
      <c r="Q869" s="187" t="s">
        <v>8157</v>
      </c>
      <c r="R869" s="188" t="s">
        <v>8158</v>
      </c>
      <c r="AF869" s="134"/>
      <c r="AG869" s="135" t="s">
        <v>8159</v>
      </c>
    </row>
    <row r="870" spans="16:33">
      <c r="P870" s="186" t="s">
        <v>334</v>
      </c>
      <c r="Q870" s="187" t="s">
        <v>8160</v>
      </c>
      <c r="R870" s="188" t="s">
        <v>8161</v>
      </c>
      <c r="AF870" s="110" t="s">
        <v>8162</v>
      </c>
      <c r="AG870" s="111" t="s">
        <v>8163</v>
      </c>
    </row>
    <row r="871" spans="16:33">
      <c r="P871" s="186" t="s">
        <v>334</v>
      </c>
      <c r="Q871" s="187" t="s">
        <v>8164</v>
      </c>
      <c r="R871" s="188" t="s">
        <v>8165</v>
      </c>
      <c r="AF871" s="134"/>
      <c r="AG871" s="135" t="s">
        <v>8166</v>
      </c>
    </row>
    <row r="872" spans="16:33">
      <c r="P872" s="186" t="s">
        <v>334</v>
      </c>
      <c r="Q872" s="187" t="s">
        <v>8167</v>
      </c>
      <c r="R872" s="188" t="s">
        <v>8168</v>
      </c>
      <c r="AF872" s="110" t="s">
        <v>8169</v>
      </c>
      <c r="AG872" s="111" t="s">
        <v>8170</v>
      </c>
    </row>
    <row r="873" spans="16:33">
      <c r="P873" s="186" t="s">
        <v>334</v>
      </c>
      <c r="Q873" s="187" t="s">
        <v>8171</v>
      </c>
      <c r="R873" s="188" t="s">
        <v>8172</v>
      </c>
      <c r="AF873" s="134"/>
      <c r="AG873" s="135" t="s">
        <v>8173</v>
      </c>
    </row>
    <row r="874" spans="16:33">
      <c r="P874" s="186" t="s">
        <v>334</v>
      </c>
      <c r="Q874" s="187" t="s">
        <v>8174</v>
      </c>
      <c r="R874" s="188" t="s">
        <v>8175</v>
      </c>
      <c r="AF874" s="110" t="s">
        <v>8176</v>
      </c>
      <c r="AG874" s="111" t="s">
        <v>8177</v>
      </c>
    </row>
    <row r="875" spans="16:33">
      <c r="P875" s="186" t="s">
        <v>334</v>
      </c>
      <c r="Q875" s="187" t="s">
        <v>8178</v>
      </c>
      <c r="R875" s="188" t="s">
        <v>8179</v>
      </c>
      <c r="AF875" s="134"/>
      <c r="AG875" s="135" t="s">
        <v>8180</v>
      </c>
    </row>
    <row r="876" spans="16:33">
      <c r="P876" s="186" t="s">
        <v>334</v>
      </c>
      <c r="Q876" s="187" t="s">
        <v>8181</v>
      </c>
      <c r="R876" s="188" t="s">
        <v>8182</v>
      </c>
      <c r="AF876" s="110" t="s">
        <v>8183</v>
      </c>
      <c r="AG876" s="111" t="s">
        <v>8184</v>
      </c>
    </row>
    <row r="877" spans="16:33">
      <c r="P877" s="186" t="s">
        <v>334</v>
      </c>
      <c r="Q877" s="187" t="s">
        <v>8185</v>
      </c>
      <c r="R877" s="188" t="s">
        <v>8186</v>
      </c>
      <c r="AF877" s="134"/>
      <c r="AG877" s="135" t="s">
        <v>8187</v>
      </c>
    </row>
    <row r="878" spans="16:33">
      <c r="P878" s="186" t="s">
        <v>334</v>
      </c>
      <c r="Q878" s="187" t="s">
        <v>8188</v>
      </c>
      <c r="R878" s="188" t="s">
        <v>8189</v>
      </c>
      <c r="AF878" s="110" t="s">
        <v>8190</v>
      </c>
      <c r="AG878" s="111" t="s">
        <v>8191</v>
      </c>
    </row>
    <row r="879" spans="16:33">
      <c r="P879" s="186" t="s">
        <v>334</v>
      </c>
      <c r="Q879" s="187" t="s">
        <v>8192</v>
      </c>
      <c r="R879" s="188" t="s">
        <v>8193</v>
      </c>
      <c r="AF879" s="134"/>
      <c r="AG879" s="135" t="s">
        <v>8194</v>
      </c>
    </row>
    <row r="880" spans="16:33">
      <c r="P880" s="186" t="s">
        <v>334</v>
      </c>
      <c r="Q880" s="187" t="s">
        <v>8195</v>
      </c>
      <c r="R880" s="188" t="s">
        <v>8196</v>
      </c>
      <c r="AF880" s="110" t="s">
        <v>8197</v>
      </c>
      <c r="AG880" s="111" t="s">
        <v>8198</v>
      </c>
    </row>
    <row r="881" spans="16:33">
      <c r="P881" s="186" t="s">
        <v>334</v>
      </c>
      <c r="Q881" s="187" t="s">
        <v>8199</v>
      </c>
      <c r="R881" s="188" t="s">
        <v>8200</v>
      </c>
      <c r="AF881" s="134"/>
      <c r="AG881" s="135" t="s">
        <v>8201</v>
      </c>
    </row>
    <row r="882" spans="16:33">
      <c r="P882" s="186" t="s">
        <v>334</v>
      </c>
      <c r="Q882" s="187" t="s">
        <v>8202</v>
      </c>
      <c r="R882" s="188" t="s">
        <v>8203</v>
      </c>
      <c r="AF882" s="110" t="s">
        <v>8204</v>
      </c>
      <c r="AG882" s="111" t="s">
        <v>8205</v>
      </c>
    </row>
    <row r="883" spans="16:33">
      <c r="P883" s="186" t="s">
        <v>334</v>
      </c>
      <c r="Q883" s="187" t="s">
        <v>8206</v>
      </c>
      <c r="R883" s="188" t="s">
        <v>8207</v>
      </c>
      <c r="AF883" s="134"/>
      <c r="AG883" s="135" t="s">
        <v>8208</v>
      </c>
    </row>
    <row r="884" spans="16:33">
      <c r="P884" s="186" t="s">
        <v>334</v>
      </c>
      <c r="Q884" s="187" t="s">
        <v>8209</v>
      </c>
      <c r="R884" s="188" t="s">
        <v>8210</v>
      </c>
      <c r="AF884" s="110" t="s">
        <v>8211</v>
      </c>
      <c r="AG884" s="111" t="s">
        <v>8212</v>
      </c>
    </row>
    <row r="885" spans="16:33">
      <c r="P885" s="186" t="s">
        <v>334</v>
      </c>
      <c r="Q885" s="187" t="s">
        <v>8213</v>
      </c>
      <c r="R885" s="188" t="s">
        <v>8214</v>
      </c>
      <c r="AF885" s="134"/>
      <c r="AG885" s="135" t="s">
        <v>8215</v>
      </c>
    </row>
    <row r="886" spans="16:33">
      <c r="P886" s="186" t="s">
        <v>334</v>
      </c>
      <c r="Q886" s="187" t="s">
        <v>8216</v>
      </c>
      <c r="R886" s="188" t="s">
        <v>8217</v>
      </c>
      <c r="AF886" s="110" t="s">
        <v>8218</v>
      </c>
      <c r="AG886" s="111" t="s">
        <v>8219</v>
      </c>
    </row>
    <row r="887" spans="16:33">
      <c r="P887" s="186" t="s">
        <v>334</v>
      </c>
      <c r="Q887" s="187" t="s">
        <v>8220</v>
      </c>
      <c r="R887" s="188" t="s">
        <v>8221</v>
      </c>
      <c r="AF887" s="134"/>
      <c r="AG887" s="135" t="s">
        <v>8222</v>
      </c>
    </row>
    <row r="888" spans="16:33">
      <c r="P888" s="186" t="s">
        <v>334</v>
      </c>
      <c r="Q888" s="187" t="s">
        <v>8223</v>
      </c>
      <c r="R888" s="188" t="s">
        <v>8224</v>
      </c>
      <c r="AF888" s="110" t="s">
        <v>8225</v>
      </c>
      <c r="AG888" s="111" t="s">
        <v>8226</v>
      </c>
    </row>
    <row r="889" spans="16:33">
      <c r="P889" s="186" t="s">
        <v>334</v>
      </c>
      <c r="Q889" s="187" t="s">
        <v>8227</v>
      </c>
      <c r="R889" s="188" t="s">
        <v>8228</v>
      </c>
      <c r="AF889" s="134"/>
      <c r="AG889" s="135" t="s">
        <v>8229</v>
      </c>
    </row>
    <row r="890" spans="16:33">
      <c r="P890" s="186" t="s">
        <v>334</v>
      </c>
      <c r="Q890" s="187" t="s">
        <v>8230</v>
      </c>
      <c r="R890" s="188" t="s">
        <v>8231</v>
      </c>
      <c r="AF890" s="110" t="s">
        <v>8232</v>
      </c>
      <c r="AG890" s="111" t="s">
        <v>8233</v>
      </c>
    </row>
    <row r="891" spans="16:33" ht="30">
      <c r="P891" s="186" t="s">
        <v>334</v>
      </c>
      <c r="Q891" s="187" t="s">
        <v>8234</v>
      </c>
      <c r="R891" s="188" t="s">
        <v>8235</v>
      </c>
      <c r="AF891" s="134"/>
      <c r="AG891" s="135" t="s">
        <v>8236</v>
      </c>
    </row>
    <row r="892" spans="16:33">
      <c r="P892" s="186" t="s">
        <v>334</v>
      </c>
      <c r="Q892" s="187" t="s">
        <v>8237</v>
      </c>
      <c r="R892" s="188" t="s">
        <v>8238</v>
      </c>
      <c r="AF892" s="110" t="s">
        <v>8239</v>
      </c>
      <c r="AG892" s="111" t="s">
        <v>8240</v>
      </c>
    </row>
    <row r="893" spans="16:33">
      <c r="P893" s="186" t="s">
        <v>334</v>
      </c>
      <c r="Q893" s="187" t="s">
        <v>8241</v>
      </c>
      <c r="R893" s="188" t="s">
        <v>8242</v>
      </c>
      <c r="AF893" s="134"/>
      <c r="AG893" s="135" t="s">
        <v>8229</v>
      </c>
    </row>
    <row r="894" spans="16:33">
      <c r="P894" s="186" t="s">
        <v>334</v>
      </c>
      <c r="Q894" s="187" t="s">
        <v>8243</v>
      </c>
      <c r="R894" s="188" t="s">
        <v>8244</v>
      </c>
      <c r="AF894" s="110" t="s">
        <v>8245</v>
      </c>
      <c r="AG894" s="111" t="s">
        <v>8246</v>
      </c>
    </row>
    <row r="895" spans="16:33">
      <c r="P895" s="186" t="s">
        <v>334</v>
      </c>
      <c r="Q895" s="187" t="s">
        <v>8247</v>
      </c>
      <c r="R895" s="188" t="s">
        <v>8248</v>
      </c>
      <c r="AF895" s="134"/>
      <c r="AG895" s="135" t="s">
        <v>8229</v>
      </c>
    </row>
    <row r="896" spans="16:33">
      <c r="P896" s="186" t="s">
        <v>334</v>
      </c>
      <c r="Q896" s="187" t="s">
        <v>8249</v>
      </c>
      <c r="R896" s="188" t="s">
        <v>8250</v>
      </c>
      <c r="AF896" s="110" t="s">
        <v>8251</v>
      </c>
      <c r="AG896" s="111" t="s">
        <v>8252</v>
      </c>
    </row>
    <row r="897" spans="16:33">
      <c r="P897" s="186" t="s">
        <v>334</v>
      </c>
      <c r="Q897" s="187" t="s">
        <v>8253</v>
      </c>
      <c r="R897" s="188" t="s">
        <v>8254</v>
      </c>
      <c r="AF897" s="134"/>
      <c r="AG897" s="135" t="s">
        <v>8255</v>
      </c>
    </row>
    <row r="898" spans="16:33">
      <c r="P898" s="186" t="s">
        <v>334</v>
      </c>
      <c r="Q898" s="187" t="s">
        <v>8256</v>
      </c>
      <c r="R898" s="188" t="s">
        <v>8257</v>
      </c>
      <c r="AF898" s="110" t="s">
        <v>8258</v>
      </c>
      <c r="AG898" s="111" t="s">
        <v>8259</v>
      </c>
    </row>
    <row r="899" spans="16:33">
      <c r="P899" s="186" t="s">
        <v>334</v>
      </c>
      <c r="Q899" s="187" t="s">
        <v>8260</v>
      </c>
      <c r="R899" s="188" t="s">
        <v>8261</v>
      </c>
      <c r="AF899" s="134"/>
      <c r="AG899" s="135" t="s">
        <v>8262</v>
      </c>
    </row>
    <row r="900" spans="16:33">
      <c r="P900" s="186" t="s">
        <v>334</v>
      </c>
      <c r="Q900" s="187" t="s">
        <v>8263</v>
      </c>
      <c r="R900" s="188" t="s">
        <v>8264</v>
      </c>
      <c r="AF900" s="110" t="s">
        <v>8265</v>
      </c>
      <c r="AG900" s="111" t="s">
        <v>8266</v>
      </c>
    </row>
    <row r="901" spans="16:33">
      <c r="P901" s="186" t="s">
        <v>334</v>
      </c>
      <c r="Q901" s="187" t="s">
        <v>8267</v>
      </c>
      <c r="R901" s="188" t="s">
        <v>8268</v>
      </c>
      <c r="AF901" s="134"/>
      <c r="AG901" s="135" t="s">
        <v>8269</v>
      </c>
    </row>
    <row r="902" spans="16:33">
      <c r="P902" s="186" t="s">
        <v>334</v>
      </c>
      <c r="Q902" s="187" t="s">
        <v>8270</v>
      </c>
      <c r="R902" s="188" t="s">
        <v>8271</v>
      </c>
      <c r="AF902" s="110" t="s">
        <v>8272</v>
      </c>
      <c r="AG902" s="111" t="s">
        <v>8273</v>
      </c>
    </row>
    <row r="903" spans="16:33">
      <c r="P903" s="186" t="s">
        <v>334</v>
      </c>
      <c r="Q903" s="187" t="s">
        <v>8274</v>
      </c>
      <c r="R903" s="188" t="s">
        <v>8275</v>
      </c>
      <c r="AF903" s="134"/>
      <c r="AG903" s="135" t="s">
        <v>8276</v>
      </c>
    </row>
    <row r="904" spans="16:33">
      <c r="P904" s="186" t="s">
        <v>334</v>
      </c>
      <c r="Q904" s="187" t="s">
        <v>8277</v>
      </c>
      <c r="R904" s="188" t="s">
        <v>8278</v>
      </c>
      <c r="AF904" s="110" t="s">
        <v>8279</v>
      </c>
      <c r="AG904" s="111" t="s">
        <v>8280</v>
      </c>
    </row>
    <row r="905" spans="16:33">
      <c r="P905" s="186" t="s">
        <v>334</v>
      </c>
      <c r="Q905" s="187" t="s">
        <v>8281</v>
      </c>
      <c r="R905" s="188" t="s">
        <v>8282</v>
      </c>
      <c r="AF905" s="134"/>
      <c r="AG905" s="135" t="s">
        <v>8283</v>
      </c>
    </row>
    <row r="906" spans="16:33">
      <c r="P906" s="186" t="s">
        <v>334</v>
      </c>
      <c r="Q906" s="187" t="s">
        <v>8284</v>
      </c>
      <c r="R906" s="188" t="s">
        <v>8285</v>
      </c>
      <c r="AF906" s="110" t="s">
        <v>8286</v>
      </c>
      <c r="AG906" s="111" t="s">
        <v>8287</v>
      </c>
    </row>
    <row r="907" spans="16:33">
      <c r="P907" s="186" t="s">
        <v>334</v>
      </c>
      <c r="Q907" s="187" t="s">
        <v>8288</v>
      </c>
      <c r="R907" s="188" t="s">
        <v>8289</v>
      </c>
      <c r="AF907" s="134"/>
      <c r="AG907" s="135" t="s">
        <v>8290</v>
      </c>
    </row>
    <row r="908" spans="16:33">
      <c r="P908" s="186" t="s">
        <v>334</v>
      </c>
      <c r="Q908" s="187" t="s">
        <v>8291</v>
      </c>
      <c r="R908" s="188" t="s">
        <v>8292</v>
      </c>
      <c r="AF908" s="110" t="s">
        <v>8293</v>
      </c>
      <c r="AG908" s="111" t="s">
        <v>8294</v>
      </c>
    </row>
    <row r="909" spans="16:33">
      <c r="P909" s="186" t="s">
        <v>334</v>
      </c>
      <c r="Q909" s="187" t="s">
        <v>8295</v>
      </c>
      <c r="R909" s="188" t="s">
        <v>8296</v>
      </c>
      <c r="AF909" s="134"/>
      <c r="AG909" s="135" t="s">
        <v>8297</v>
      </c>
    </row>
    <row r="910" spans="16:33">
      <c r="P910" s="186" t="s">
        <v>334</v>
      </c>
      <c r="Q910" s="187" t="s">
        <v>8298</v>
      </c>
      <c r="R910" s="188" t="s">
        <v>8299</v>
      </c>
      <c r="AF910" s="110" t="s">
        <v>8300</v>
      </c>
      <c r="AG910" s="111" t="s">
        <v>8301</v>
      </c>
    </row>
    <row r="911" spans="16:33">
      <c r="P911" s="186" t="s">
        <v>334</v>
      </c>
      <c r="Q911" s="187" t="s">
        <v>8302</v>
      </c>
      <c r="R911" s="188" t="s">
        <v>8303</v>
      </c>
      <c r="AF911" s="134"/>
      <c r="AG911" s="135" t="s">
        <v>8304</v>
      </c>
    </row>
    <row r="912" spans="16:33">
      <c r="P912" s="186" t="s">
        <v>334</v>
      </c>
      <c r="Q912" s="187" t="s">
        <v>8305</v>
      </c>
      <c r="R912" s="188" t="s">
        <v>8306</v>
      </c>
      <c r="AF912" s="110" t="s">
        <v>8307</v>
      </c>
      <c r="AG912" s="111" t="s">
        <v>8308</v>
      </c>
    </row>
    <row r="913" spans="16:33">
      <c r="P913" s="186" t="s">
        <v>334</v>
      </c>
      <c r="Q913" s="187" t="s">
        <v>8309</v>
      </c>
      <c r="R913" s="188" t="s">
        <v>8310</v>
      </c>
      <c r="AF913" s="134"/>
      <c r="AG913" s="135" t="s">
        <v>8311</v>
      </c>
    </row>
    <row r="914" spans="16:33">
      <c r="P914" s="186" t="s">
        <v>334</v>
      </c>
      <c r="Q914" s="187" t="s">
        <v>8312</v>
      </c>
      <c r="R914" s="188" t="s">
        <v>8313</v>
      </c>
      <c r="AF914" s="110" t="s">
        <v>8314</v>
      </c>
      <c r="AG914" s="111" t="s">
        <v>8315</v>
      </c>
    </row>
    <row r="915" spans="16:33">
      <c r="P915" s="186" t="s">
        <v>334</v>
      </c>
      <c r="Q915" s="187" t="s">
        <v>8316</v>
      </c>
      <c r="R915" s="188" t="s">
        <v>8317</v>
      </c>
      <c r="AF915" s="134"/>
      <c r="AG915" s="135" t="s">
        <v>8318</v>
      </c>
    </row>
    <row r="916" spans="16:33">
      <c r="P916" s="186" t="s">
        <v>334</v>
      </c>
      <c r="Q916" s="187" t="s">
        <v>8319</v>
      </c>
      <c r="R916" s="188" t="s">
        <v>8320</v>
      </c>
      <c r="AF916" s="110" t="s">
        <v>8321</v>
      </c>
      <c r="AG916" s="111" t="s">
        <v>8322</v>
      </c>
    </row>
    <row r="917" spans="16:33">
      <c r="P917" s="186" t="s">
        <v>334</v>
      </c>
      <c r="Q917" s="187" t="s">
        <v>8323</v>
      </c>
      <c r="R917" s="188" t="s">
        <v>8324</v>
      </c>
      <c r="AF917" s="134"/>
      <c r="AG917" s="135" t="s">
        <v>8325</v>
      </c>
    </row>
    <row r="918" spans="16:33">
      <c r="P918" s="186" t="s">
        <v>334</v>
      </c>
      <c r="Q918" s="187" t="s">
        <v>8326</v>
      </c>
      <c r="R918" s="188" t="s">
        <v>8327</v>
      </c>
      <c r="AF918" s="110" t="s">
        <v>8328</v>
      </c>
      <c r="AG918" s="111" t="s">
        <v>8329</v>
      </c>
    </row>
    <row r="919" spans="16:33">
      <c r="P919" s="186" t="s">
        <v>334</v>
      </c>
      <c r="Q919" s="187" t="s">
        <v>8330</v>
      </c>
      <c r="R919" s="188" t="s">
        <v>8331</v>
      </c>
      <c r="AF919" s="134"/>
      <c r="AG919" s="135" t="s">
        <v>8332</v>
      </c>
    </row>
    <row r="920" spans="16:33">
      <c r="P920" s="186" t="s">
        <v>334</v>
      </c>
      <c r="Q920" s="187" t="s">
        <v>8333</v>
      </c>
      <c r="R920" s="188" t="s">
        <v>8334</v>
      </c>
      <c r="AF920" s="110" t="s">
        <v>8335</v>
      </c>
      <c r="AG920" s="111" t="s">
        <v>8336</v>
      </c>
    </row>
    <row r="921" spans="16:33">
      <c r="P921" s="186" t="s">
        <v>334</v>
      </c>
      <c r="Q921" s="187" t="s">
        <v>8337</v>
      </c>
      <c r="R921" s="188" t="s">
        <v>8338</v>
      </c>
      <c r="AF921" s="134"/>
      <c r="AG921" s="135" t="s">
        <v>8339</v>
      </c>
    </row>
    <row r="922" spans="16:33">
      <c r="P922" s="186" t="s">
        <v>334</v>
      </c>
      <c r="Q922" s="187" t="s">
        <v>8340</v>
      </c>
      <c r="R922" s="188" t="s">
        <v>8341</v>
      </c>
      <c r="AF922" s="110" t="s">
        <v>8342</v>
      </c>
      <c r="AG922" s="111" t="s">
        <v>8343</v>
      </c>
    </row>
    <row r="923" spans="16:33">
      <c r="P923" s="186" t="s">
        <v>334</v>
      </c>
      <c r="Q923" s="187" t="s">
        <v>8344</v>
      </c>
      <c r="R923" s="188" t="s">
        <v>8345</v>
      </c>
      <c r="AF923" s="134"/>
      <c r="AG923" s="135" t="s">
        <v>8346</v>
      </c>
    </row>
    <row r="924" spans="16:33">
      <c r="P924" s="186" t="s">
        <v>334</v>
      </c>
      <c r="Q924" s="187" t="s">
        <v>8347</v>
      </c>
      <c r="R924" s="188" t="s">
        <v>8348</v>
      </c>
      <c r="AF924" s="110" t="s">
        <v>8349</v>
      </c>
      <c r="AG924" s="111" t="s">
        <v>8350</v>
      </c>
    </row>
    <row r="925" spans="16:33">
      <c r="P925" s="186" t="s">
        <v>334</v>
      </c>
      <c r="Q925" s="187" t="s">
        <v>8351</v>
      </c>
      <c r="R925" s="188" t="s">
        <v>8352</v>
      </c>
      <c r="AF925" s="134"/>
      <c r="AG925" s="135" t="s">
        <v>8353</v>
      </c>
    </row>
    <row r="926" spans="16:33">
      <c r="P926" s="186" t="s">
        <v>334</v>
      </c>
      <c r="Q926" s="187" t="s">
        <v>8354</v>
      </c>
      <c r="R926" s="188" t="s">
        <v>8355</v>
      </c>
      <c r="AF926" s="110" t="s">
        <v>8356</v>
      </c>
      <c r="AG926" s="111" t="s">
        <v>8357</v>
      </c>
    </row>
    <row r="927" spans="16:33">
      <c r="P927" s="186" t="s">
        <v>334</v>
      </c>
      <c r="Q927" s="187" t="s">
        <v>8358</v>
      </c>
      <c r="R927" s="188" t="s">
        <v>8359</v>
      </c>
      <c r="AF927" s="134"/>
      <c r="AG927" s="135" t="s">
        <v>8360</v>
      </c>
    </row>
    <row r="928" spans="16:33">
      <c r="P928" s="186" t="s">
        <v>334</v>
      </c>
      <c r="Q928" s="187" t="s">
        <v>8361</v>
      </c>
      <c r="R928" s="188" t="s">
        <v>8362</v>
      </c>
      <c r="AF928" s="110" t="s">
        <v>8363</v>
      </c>
      <c r="AG928" s="111" t="s">
        <v>8364</v>
      </c>
    </row>
    <row r="929" spans="16:33">
      <c r="P929" s="186" t="s">
        <v>334</v>
      </c>
      <c r="Q929" s="187" t="s">
        <v>8365</v>
      </c>
      <c r="R929" s="188" t="s">
        <v>8366</v>
      </c>
      <c r="AF929" s="134"/>
      <c r="AG929" s="135" t="s">
        <v>8367</v>
      </c>
    </row>
    <row r="930" spans="16:33">
      <c r="P930" s="186" t="s">
        <v>334</v>
      </c>
      <c r="Q930" s="187" t="s">
        <v>8368</v>
      </c>
      <c r="R930" s="188" t="s">
        <v>8369</v>
      </c>
      <c r="AF930" s="110" t="s">
        <v>8370</v>
      </c>
      <c r="AG930" s="111" t="s">
        <v>8371</v>
      </c>
    </row>
    <row r="931" spans="16:33">
      <c r="P931" s="186" t="s">
        <v>334</v>
      </c>
      <c r="Q931" s="187" t="s">
        <v>8372</v>
      </c>
      <c r="R931" s="188" t="s">
        <v>8373</v>
      </c>
      <c r="AF931" s="134"/>
      <c r="AG931" s="135" t="s">
        <v>8374</v>
      </c>
    </row>
    <row r="932" spans="16:33">
      <c r="P932" s="186" t="s">
        <v>334</v>
      </c>
      <c r="Q932" s="187" t="s">
        <v>8375</v>
      </c>
      <c r="R932" s="188" t="s">
        <v>8376</v>
      </c>
      <c r="AF932" s="110" t="s">
        <v>8377</v>
      </c>
      <c r="AG932" s="111" t="s">
        <v>8378</v>
      </c>
    </row>
    <row r="933" spans="16:33">
      <c r="P933" s="186" t="s">
        <v>334</v>
      </c>
      <c r="Q933" s="187" t="s">
        <v>8379</v>
      </c>
      <c r="R933" s="188" t="s">
        <v>8380</v>
      </c>
      <c r="AF933" s="134"/>
      <c r="AG933" s="135" t="s">
        <v>8381</v>
      </c>
    </row>
    <row r="934" spans="16:33">
      <c r="P934" s="186" t="s">
        <v>334</v>
      </c>
      <c r="Q934" s="187" t="s">
        <v>8382</v>
      </c>
      <c r="R934" s="188" t="s">
        <v>8383</v>
      </c>
      <c r="AF934" s="110" t="s">
        <v>8384</v>
      </c>
      <c r="AG934" s="111" t="s">
        <v>8385</v>
      </c>
    </row>
    <row r="935" spans="16:33">
      <c r="P935" s="186" t="s">
        <v>334</v>
      </c>
      <c r="Q935" s="187" t="s">
        <v>8386</v>
      </c>
      <c r="R935" s="188" t="s">
        <v>8387</v>
      </c>
      <c r="AF935" s="134"/>
      <c r="AG935" s="135" t="s">
        <v>8388</v>
      </c>
    </row>
    <row r="936" spans="16:33">
      <c r="P936" s="186" t="s">
        <v>334</v>
      </c>
      <c r="Q936" s="187" t="s">
        <v>8389</v>
      </c>
      <c r="R936" s="188" t="s">
        <v>8390</v>
      </c>
      <c r="AF936" s="110" t="s">
        <v>8391</v>
      </c>
      <c r="AG936" s="111" t="s">
        <v>8392</v>
      </c>
    </row>
    <row r="937" spans="16:33">
      <c r="P937" s="186" t="s">
        <v>334</v>
      </c>
      <c r="Q937" s="187" t="s">
        <v>8393</v>
      </c>
      <c r="R937" s="188" t="s">
        <v>8394</v>
      </c>
      <c r="AF937" s="134"/>
      <c r="AG937" s="135" t="s">
        <v>8395</v>
      </c>
    </row>
    <row r="938" spans="16:33">
      <c r="P938" s="186" t="s">
        <v>334</v>
      </c>
      <c r="Q938" s="187" t="s">
        <v>8396</v>
      </c>
      <c r="R938" s="188" t="s">
        <v>8397</v>
      </c>
      <c r="AF938" s="110" t="s">
        <v>8398</v>
      </c>
      <c r="AG938" s="111" t="s">
        <v>8399</v>
      </c>
    </row>
    <row r="939" spans="16:33">
      <c r="P939" s="186" t="s">
        <v>334</v>
      </c>
      <c r="Q939" s="187" t="s">
        <v>8400</v>
      </c>
      <c r="R939" s="188" t="s">
        <v>8401</v>
      </c>
      <c r="AF939" s="134"/>
      <c r="AG939" s="135" t="s">
        <v>8402</v>
      </c>
    </row>
    <row r="940" spans="16:33">
      <c r="P940" s="186" t="s">
        <v>334</v>
      </c>
      <c r="Q940" s="187" t="s">
        <v>8403</v>
      </c>
      <c r="R940" s="188" t="s">
        <v>8404</v>
      </c>
      <c r="AF940" s="110" t="s">
        <v>8405</v>
      </c>
      <c r="AG940" s="111" t="s">
        <v>8406</v>
      </c>
    </row>
    <row r="941" spans="16:33">
      <c r="P941" s="186" t="s">
        <v>334</v>
      </c>
      <c r="Q941" s="187" t="s">
        <v>8407</v>
      </c>
      <c r="R941" s="188" t="s">
        <v>8408</v>
      </c>
      <c r="AF941" s="134"/>
      <c r="AG941" s="135" t="s">
        <v>8409</v>
      </c>
    </row>
    <row r="942" spans="16:33">
      <c r="P942" s="186" t="s">
        <v>334</v>
      </c>
      <c r="Q942" s="187" t="s">
        <v>8410</v>
      </c>
      <c r="R942" s="188" t="s">
        <v>8411</v>
      </c>
      <c r="AF942" s="110" t="s">
        <v>8412</v>
      </c>
      <c r="AG942" s="111" t="s">
        <v>8413</v>
      </c>
    </row>
    <row r="943" spans="16:33">
      <c r="P943" s="186" t="s">
        <v>334</v>
      </c>
      <c r="Q943" s="187" t="s">
        <v>8414</v>
      </c>
      <c r="R943" s="188" t="s">
        <v>8415</v>
      </c>
      <c r="AF943" s="134"/>
      <c r="AG943" s="135" t="s">
        <v>8416</v>
      </c>
    </row>
    <row r="944" spans="16:33">
      <c r="P944" s="186" t="s">
        <v>334</v>
      </c>
      <c r="Q944" s="187" t="s">
        <v>8417</v>
      </c>
      <c r="R944" s="188" t="s">
        <v>8418</v>
      </c>
      <c r="AF944" s="110" t="s">
        <v>8419</v>
      </c>
      <c r="AG944" s="111" t="s">
        <v>8420</v>
      </c>
    </row>
    <row r="945" spans="16:33">
      <c r="P945" s="186" t="s">
        <v>334</v>
      </c>
      <c r="Q945" s="187" t="s">
        <v>8421</v>
      </c>
      <c r="R945" s="188" t="s">
        <v>8422</v>
      </c>
      <c r="AF945" s="134"/>
      <c r="AG945" s="135" t="s">
        <v>8423</v>
      </c>
    </row>
    <row r="946" spans="16:33">
      <c r="P946" s="186" t="s">
        <v>334</v>
      </c>
      <c r="Q946" s="187" t="s">
        <v>8424</v>
      </c>
      <c r="R946" s="188" t="s">
        <v>8425</v>
      </c>
      <c r="AF946" s="110" t="s">
        <v>8426</v>
      </c>
      <c r="AG946" s="111" t="s">
        <v>8427</v>
      </c>
    </row>
    <row r="947" spans="16:33">
      <c r="P947" s="186" t="s">
        <v>334</v>
      </c>
      <c r="Q947" s="187" t="s">
        <v>8428</v>
      </c>
      <c r="R947" s="188" t="s">
        <v>8429</v>
      </c>
      <c r="AF947" s="134"/>
      <c r="AG947" s="135" t="s">
        <v>8430</v>
      </c>
    </row>
    <row r="948" spans="16:33">
      <c r="P948" s="186" t="s">
        <v>334</v>
      </c>
      <c r="Q948" s="187" t="s">
        <v>8431</v>
      </c>
      <c r="R948" s="188" t="s">
        <v>8432</v>
      </c>
      <c r="AF948" s="110" t="s">
        <v>8433</v>
      </c>
      <c r="AG948" s="111" t="s">
        <v>8434</v>
      </c>
    </row>
    <row r="949" spans="16:33">
      <c r="P949" s="186" t="s">
        <v>334</v>
      </c>
      <c r="Q949" s="187" t="s">
        <v>8435</v>
      </c>
      <c r="R949" s="188" t="s">
        <v>8436</v>
      </c>
      <c r="AF949" s="134"/>
      <c r="AG949" s="135" t="s">
        <v>8437</v>
      </c>
    </row>
    <row r="950" spans="16:33">
      <c r="P950" s="186" t="s">
        <v>334</v>
      </c>
      <c r="Q950" s="187" t="s">
        <v>8438</v>
      </c>
      <c r="R950" s="188" t="s">
        <v>8439</v>
      </c>
      <c r="AF950" s="110" t="s">
        <v>8440</v>
      </c>
      <c r="AG950" s="111" t="s">
        <v>8441</v>
      </c>
    </row>
    <row r="951" spans="16:33">
      <c r="P951" s="186" t="s">
        <v>334</v>
      </c>
      <c r="Q951" s="187" t="s">
        <v>8442</v>
      </c>
      <c r="R951" s="188" t="s">
        <v>8443</v>
      </c>
      <c r="AF951" s="134"/>
      <c r="AG951" s="135" t="s">
        <v>8444</v>
      </c>
    </row>
    <row r="952" spans="16:33">
      <c r="P952" s="186" t="s">
        <v>334</v>
      </c>
      <c r="Q952" s="187" t="s">
        <v>8445</v>
      </c>
      <c r="R952" s="188" t="s">
        <v>8446</v>
      </c>
      <c r="AF952" s="110" t="s">
        <v>8447</v>
      </c>
      <c r="AG952" s="111" t="s">
        <v>8448</v>
      </c>
    </row>
    <row r="953" spans="16:33">
      <c r="P953" s="186" t="s">
        <v>334</v>
      </c>
      <c r="Q953" s="187" t="s">
        <v>8449</v>
      </c>
      <c r="R953" s="188" t="s">
        <v>8450</v>
      </c>
      <c r="AF953" s="134"/>
      <c r="AG953" s="135" t="s">
        <v>8451</v>
      </c>
    </row>
    <row r="954" spans="16:33">
      <c r="P954" s="186" t="s">
        <v>334</v>
      </c>
      <c r="Q954" s="187" t="s">
        <v>8452</v>
      </c>
      <c r="R954" s="188" t="s">
        <v>8453</v>
      </c>
      <c r="AF954" s="110" t="s">
        <v>8454</v>
      </c>
      <c r="AG954" s="111" t="s">
        <v>8455</v>
      </c>
    </row>
    <row r="955" spans="16:33">
      <c r="P955" s="186" t="s">
        <v>334</v>
      </c>
      <c r="Q955" s="187" t="s">
        <v>8456</v>
      </c>
      <c r="R955" s="188" t="s">
        <v>8457</v>
      </c>
      <c r="AF955" s="134"/>
      <c r="AG955" s="135" t="s">
        <v>8458</v>
      </c>
    </row>
    <row r="956" spans="16:33">
      <c r="P956" s="186" t="s">
        <v>334</v>
      </c>
      <c r="Q956" s="187" t="s">
        <v>5002</v>
      </c>
      <c r="R956" s="188" t="s">
        <v>8459</v>
      </c>
      <c r="AF956" s="110" t="s">
        <v>8460</v>
      </c>
      <c r="AG956" s="111" t="s">
        <v>8461</v>
      </c>
    </row>
    <row r="957" spans="16:33">
      <c r="P957" s="186" t="s">
        <v>334</v>
      </c>
      <c r="Q957" s="187" t="s">
        <v>8462</v>
      </c>
      <c r="R957" s="188" t="s">
        <v>8463</v>
      </c>
      <c r="AF957" s="134"/>
      <c r="AG957" s="135" t="s">
        <v>8464</v>
      </c>
    </row>
    <row r="958" spans="16:33">
      <c r="P958" s="186" t="s">
        <v>334</v>
      </c>
      <c r="Q958" s="187" t="s">
        <v>8465</v>
      </c>
      <c r="R958" s="188" t="s">
        <v>8466</v>
      </c>
      <c r="AF958" s="110" t="s">
        <v>8467</v>
      </c>
      <c r="AG958" s="111" t="s">
        <v>8468</v>
      </c>
    </row>
    <row r="959" spans="16:33">
      <c r="P959" s="186" t="s">
        <v>334</v>
      </c>
      <c r="Q959" s="187" t="s">
        <v>8469</v>
      </c>
      <c r="R959" s="188" t="s">
        <v>8470</v>
      </c>
      <c r="AF959" s="134"/>
      <c r="AG959" s="135" t="s">
        <v>8471</v>
      </c>
    </row>
    <row r="960" spans="16:33">
      <c r="P960" s="186" t="s">
        <v>334</v>
      </c>
      <c r="Q960" s="187" t="s">
        <v>2493</v>
      </c>
      <c r="R960" s="188" t="s">
        <v>8472</v>
      </c>
      <c r="AF960" s="110" t="s">
        <v>8473</v>
      </c>
      <c r="AG960" s="111" t="s">
        <v>8474</v>
      </c>
    </row>
    <row r="961" spans="16:33">
      <c r="P961" s="186" t="s">
        <v>334</v>
      </c>
      <c r="Q961" s="187" t="s">
        <v>8475</v>
      </c>
      <c r="R961" s="188" t="s">
        <v>8476</v>
      </c>
      <c r="AF961" s="134"/>
      <c r="AG961" s="135" t="s">
        <v>8477</v>
      </c>
    </row>
    <row r="962" spans="16:33">
      <c r="P962" s="186" t="s">
        <v>334</v>
      </c>
      <c r="Q962" s="187" t="s">
        <v>8478</v>
      </c>
      <c r="R962" s="188" t="s">
        <v>8479</v>
      </c>
      <c r="AF962" s="110" t="s">
        <v>8480</v>
      </c>
      <c r="AG962" s="111" t="s">
        <v>8481</v>
      </c>
    </row>
    <row r="963" spans="16:33">
      <c r="P963" s="186" t="s">
        <v>334</v>
      </c>
      <c r="Q963" s="187" t="s">
        <v>8482</v>
      </c>
      <c r="R963" s="188" t="s">
        <v>8483</v>
      </c>
      <c r="AF963" s="134"/>
      <c r="AG963" s="135" t="s">
        <v>8484</v>
      </c>
    </row>
    <row r="964" spans="16:33">
      <c r="P964" s="186" t="s">
        <v>334</v>
      </c>
      <c r="Q964" s="187" t="s">
        <v>8485</v>
      </c>
      <c r="R964" s="188" t="s">
        <v>8486</v>
      </c>
      <c r="AF964" s="110" t="s">
        <v>8487</v>
      </c>
      <c r="AG964" s="111" t="s">
        <v>8488</v>
      </c>
    </row>
    <row r="965" spans="16:33">
      <c r="P965" s="186" t="s">
        <v>334</v>
      </c>
      <c r="Q965" s="187" t="s">
        <v>832</v>
      </c>
      <c r="R965" s="188" t="s">
        <v>833</v>
      </c>
      <c r="AF965" s="134"/>
      <c r="AG965" s="135" t="s">
        <v>8489</v>
      </c>
    </row>
    <row r="966" spans="16:33">
      <c r="P966" s="186" t="s">
        <v>334</v>
      </c>
      <c r="Q966" s="187" t="s">
        <v>8490</v>
      </c>
      <c r="R966" s="188" t="s">
        <v>8491</v>
      </c>
      <c r="AF966" s="110" t="s">
        <v>8492</v>
      </c>
      <c r="AG966" s="111" t="s">
        <v>8493</v>
      </c>
    </row>
    <row r="967" spans="16:33">
      <c r="P967" s="186" t="s">
        <v>334</v>
      </c>
      <c r="Q967" s="187" t="s">
        <v>2674</v>
      </c>
      <c r="R967" s="188" t="s">
        <v>8494</v>
      </c>
      <c r="AF967" s="134"/>
      <c r="AG967" s="135" t="s">
        <v>8495</v>
      </c>
    </row>
    <row r="968" spans="16:33">
      <c r="P968" s="186" t="s">
        <v>334</v>
      </c>
      <c r="Q968" s="187" t="s">
        <v>8496</v>
      </c>
      <c r="R968" s="188" t="s">
        <v>8497</v>
      </c>
      <c r="AF968" s="110" t="s">
        <v>8498</v>
      </c>
      <c r="AG968" s="111" t="s">
        <v>8499</v>
      </c>
    </row>
    <row r="969" spans="16:33">
      <c r="P969" s="186" t="s">
        <v>334</v>
      </c>
      <c r="Q969" s="187" t="s">
        <v>8500</v>
      </c>
      <c r="R969" s="188" t="s">
        <v>8501</v>
      </c>
      <c r="AF969" s="134"/>
      <c r="AG969" s="135" t="s">
        <v>8502</v>
      </c>
    </row>
    <row r="970" spans="16:33">
      <c r="P970" s="186" t="s">
        <v>334</v>
      </c>
      <c r="Q970" s="187" t="s">
        <v>8503</v>
      </c>
      <c r="R970" s="188" t="s">
        <v>8504</v>
      </c>
      <c r="AF970" s="110" t="s">
        <v>8505</v>
      </c>
      <c r="AG970" s="111" t="s">
        <v>8506</v>
      </c>
    </row>
    <row r="971" spans="16:33">
      <c r="P971" s="186" t="s">
        <v>334</v>
      </c>
      <c r="Q971" s="187" t="s">
        <v>8507</v>
      </c>
      <c r="R971" s="188" t="s">
        <v>8508</v>
      </c>
      <c r="AF971" s="134"/>
      <c r="AG971" s="135" t="s">
        <v>8509</v>
      </c>
    </row>
    <row r="972" spans="16:33">
      <c r="P972" s="186" t="s">
        <v>334</v>
      </c>
      <c r="Q972" s="187" t="s">
        <v>8510</v>
      </c>
      <c r="R972" s="188" t="s">
        <v>8511</v>
      </c>
      <c r="AF972" s="110" t="s">
        <v>8512</v>
      </c>
      <c r="AG972" s="111" t="s">
        <v>8513</v>
      </c>
    </row>
    <row r="973" spans="16:33">
      <c r="P973" s="186" t="s">
        <v>334</v>
      </c>
      <c r="Q973" s="187" t="s">
        <v>8514</v>
      </c>
      <c r="R973" s="188" t="s">
        <v>8515</v>
      </c>
      <c r="AF973" s="134"/>
      <c r="AG973" s="135" t="s">
        <v>8516</v>
      </c>
    </row>
    <row r="974" spans="16:33">
      <c r="P974" s="186" t="s">
        <v>334</v>
      </c>
      <c r="Q974" s="187" t="s">
        <v>8517</v>
      </c>
      <c r="R974" s="188" t="s">
        <v>8518</v>
      </c>
      <c r="AF974" s="110" t="s">
        <v>8519</v>
      </c>
      <c r="AG974" s="111" t="s">
        <v>8520</v>
      </c>
    </row>
    <row r="975" spans="16:33">
      <c r="P975" s="186" t="s">
        <v>334</v>
      </c>
      <c r="Q975" s="187" t="s">
        <v>8521</v>
      </c>
      <c r="R975" s="188" t="s">
        <v>8522</v>
      </c>
      <c r="AF975" s="134"/>
      <c r="AG975" s="135" t="s">
        <v>8523</v>
      </c>
    </row>
    <row r="976" spans="16:33">
      <c r="P976" s="186" t="s">
        <v>334</v>
      </c>
      <c r="Q976" s="187" t="s">
        <v>8524</v>
      </c>
      <c r="R976" s="188" t="s">
        <v>8525</v>
      </c>
      <c r="AF976" s="110" t="s">
        <v>8526</v>
      </c>
      <c r="AG976" s="111" t="s">
        <v>8527</v>
      </c>
    </row>
    <row r="977" spans="16:33">
      <c r="P977" s="186" t="s">
        <v>334</v>
      </c>
      <c r="Q977" s="187" t="s">
        <v>8528</v>
      </c>
      <c r="R977" s="188" t="s">
        <v>8529</v>
      </c>
      <c r="AF977" s="134"/>
      <c r="AG977" s="135" t="s">
        <v>8530</v>
      </c>
    </row>
    <row r="978" spans="16:33">
      <c r="P978" s="186" t="s">
        <v>334</v>
      </c>
      <c r="Q978" s="187" t="s">
        <v>8531</v>
      </c>
      <c r="R978" s="188" t="s">
        <v>8532</v>
      </c>
      <c r="AF978" s="110" t="s">
        <v>8533</v>
      </c>
      <c r="AG978" s="111" t="s">
        <v>8534</v>
      </c>
    </row>
    <row r="979" spans="16:33">
      <c r="P979" s="186" t="s">
        <v>334</v>
      </c>
      <c r="Q979" s="187" t="s">
        <v>8535</v>
      </c>
      <c r="R979" s="188" t="s">
        <v>8536</v>
      </c>
      <c r="AF979" s="134"/>
      <c r="AG979" s="135" t="s">
        <v>8537</v>
      </c>
    </row>
    <row r="980" spans="16:33">
      <c r="P980" s="186" t="s">
        <v>334</v>
      </c>
      <c r="Q980" s="187" t="s">
        <v>8538</v>
      </c>
      <c r="R980" s="188" t="s">
        <v>8539</v>
      </c>
      <c r="AF980" s="110" t="s">
        <v>8540</v>
      </c>
      <c r="AG980" s="111" t="s">
        <v>8541</v>
      </c>
    </row>
    <row r="981" spans="16:33">
      <c r="P981" s="186" t="s">
        <v>334</v>
      </c>
      <c r="Q981" s="187" t="s">
        <v>8542</v>
      </c>
      <c r="R981" s="188" t="s">
        <v>8543</v>
      </c>
      <c r="AF981" s="134"/>
      <c r="AG981" s="135" t="s">
        <v>8544</v>
      </c>
    </row>
    <row r="982" spans="16:33">
      <c r="P982" s="186" t="s">
        <v>334</v>
      </c>
      <c r="Q982" s="187" t="s">
        <v>8545</v>
      </c>
      <c r="R982" s="188" t="s">
        <v>8546</v>
      </c>
      <c r="AF982" s="110" t="s">
        <v>8547</v>
      </c>
      <c r="AG982" s="111" t="s">
        <v>8548</v>
      </c>
    </row>
    <row r="983" spans="16:33">
      <c r="P983" s="186" t="s">
        <v>334</v>
      </c>
      <c r="Q983" s="187" t="s">
        <v>8549</v>
      </c>
      <c r="R983" s="188" t="s">
        <v>8550</v>
      </c>
      <c r="AF983" s="134"/>
      <c r="AG983" s="135" t="s">
        <v>8551</v>
      </c>
    </row>
    <row r="984" spans="16:33">
      <c r="P984" s="186" t="s">
        <v>334</v>
      </c>
      <c r="Q984" s="187" t="s">
        <v>8552</v>
      </c>
      <c r="R984" s="188" t="s">
        <v>8553</v>
      </c>
      <c r="AF984" s="110" t="s">
        <v>8554</v>
      </c>
      <c r="AG984" s="111" t="s">
        <v>8555</v>
      </c>
    </row>
    <row r="985" spans="16:33">
      <c r="P985" s="186" t="s">
        <v>334</v>
      </c>
      <c r="Q985" s="187" t="s">
        <v>8556</v>
      </c>
      <c r="R985" s="188" t="s">
        <v>8557</v>
      </c>
      <c r="AF985" s="134"/>
      <c r="AG985" s="135" t="s">
        <v>8558</v>
      </c>
    </row>
    <row r="986" spans="16:33">
      <c r="P986" s="186" t="s">
        <v>334</v>
      </c>
      <c r="Q986" s="187" t="s">
        <v>8559</v>
      </c>
      <c r="R986" s="188" t="s">
        <v>8560</v>
      </c>
      <c r="AF986" s="110" t="s">
        <v>8561</v>
      </c>
      <c r="AG986" s="111" t="s">
        <v>8562</v>
      </c>
    </row>
    <row r="987" spans="16:33" ht="30">
      <c r="P987" s="186" t="s">
        <v>334</v>
      </c>
      <c r="Q987" s="187" t="s">
        <v>8563</v>
      </c>
      <c r="R987" s="188" t="s">
        <v>8564</v>
      </c>
      <c r="AF987" s="134"/>
      <c r="AG987" s="135" t="s">
        <v>8565</v>
      </c>
    </row>
    <row r="988" spans="16:33">
      <c r="P988" s="186" t="s">
        <v>334</v>
      </c>
      <c r="Q988" s="187" t="s">
        <v>8566</v>
      </c>
      <c r="R988" s="188" t="s">
        <v>8567</v>
      </c>
      <c r="AF988" s="110" t="s">
        <v>8568</v>
      </c>
      <c r="AG988" s="111" t="s">
        <v>8569</v>
      </c>
    </row>
    <row r="989" spans="16:33">
      <c r="P989" s="186" t="s">
        <v>334</v>
      </c>
      <c r="Q989" s="187" t="s">
        <v>8570</v>
      </c>
      <c r="R989" s="188" t="s">
        <v>8571</v>
      </c>
      <c r="AF989" s="134"/>
      <c r="AG989" s="135" t="s">
        <v>8572</v>
      </c>
    </row>
    <row r="990" spans="16:33">
      <c r="P990" s="186" t="s">
        <v>334</v>
      </c>
      <c r="Q990" s="187" t="s">
        <v>8573</v>
      </c>
      <c r="R990" s="188" t="s">
        <v>8574</v>
      </c>
      <c r="AF990" s="110" t="s">
        <v>8575</v>
      </c>
      <c r="AG990" s="111" t="s">
        <v>8576</v>
      </c>
    </row>
    <row r="991" spans="16:33">
      <c r="P991" s="186" t="s">
        <v>334</v>
      </c>
      <c r="Q991" s="187" t="s">
        <v>8577</v>
      </c>
      <c r="R991" s="188" t="s">
        <v>8578</v>
      </c>
      <c r="AF991" s="134"/>
      <c r="AG991" s="135" t="s">
        <v>8579</v>
      </c>
    </row>
    <row r="992" spans="16:33">
      <c r="P992" s="186" t="s">
        <v>334</v>
      </c>
      <c r="Q992" s="187" t="s">
        <v>8580</v>
      </c>
      <c r="R992" s="188" t="s">
        <v>8581</v>
      </c>
      <c r="AF992" s="110" t="s">
        <v>8582</v>
      </c>
      <c r="AG992" s="111" t="s">
        <v>8583</v>
      </c>
    </row>
    <row r="993" spans="16:33">
      <c r="P993" s="186" t="s">
        <v>334</v>
      </c>
      <c r="Q993" s="187" t="s">
        <v>8584</v>
      </c>
      <c r="R993" s="188" t="s">
        <v>8585</v>
      </c>
      <c r="AF993" s="134"/>
      <c r="AG993" s="135" t="s">
        <v>8586</v>
      </c>
    </row>
    <row r="994" spans="16:33">
      <c r="P994" s="186" t="s">
        <v>334</v>
      </c>
      <c r="Q994" s="187" t="s">
        <v>8587</v>
      </c>
      <c r="R994" s="188" t="s">
        <v>8588</v>
      </c>
      <c r="AF994" s="110" t="s">
        <v>8589</v>
      </c>
      <c r="AG994" s="111" t="s">
        <v>8590</v>
      </c>
    </row>
    <row r="995" spans="16:33">
      <c r="P995" s="186" t="s">
        <v>334</v>
      </c>
      <c r="Q995" s="187" t="s">
        <v>8591</v>
      </c>
      <c r="R995" s="188" t="s">
        <v>8592</v>
      </c>
      <c r="AF995" s="134"/>
      <c r="AG995" s="135" t="s">
        <v>8593</v>
      </c>
    </row>
    <row r="996" spans="16:33">
      <c r="P996" s="186" t="s">
        <v>334</v>
      </c>
      <c r="Q996" s="187" t="s">
        <v>8594</v>
      </c>
      <c r="R996" s="188" t="s">
        <v>8595</v>
      </c>
      <c r="AF996" s="110" t="s">
        <v>8596</v>
      </c>
      <c r="AG996" s="111" t="s">
        <v>8597</v>
      </c>
    </row>
    <row r="997" spans="16:33">
      <c r="P997" s="186" t="s">
        <v>334</v>
      </c>
      <c r="Q997" s="187" t="s">
        <v>8598</v>
      </c>
      <c r="R997" s="188" t="s">
        <v>8599</v>
      </c>
      <c r="AF997" s="134"/>
      <c r="AG997" s="135" t="s">
        <v>8600</v>
      </c>
    </row>
    <row r="998" spans="16:33">
      <c r="P998" s="186" t="s">
        <v>334</v>
      </c>
      <c r="Q998" s="187" t="s">
        <v>8601</v>
      </c>
      <c r="R998" s="188" t="s">
        <v>8602</v>
      </c>
      <c r="AF998" s="110" t="s">
        <v>8603</v>
      </c>
      <c r="AG998" s="111" t="s">
        <v>8604</v>
      </c>
    </row>
    <row r="999" spans="16:33">
      <c r="P999" s="186" t="s">
        <v>334</v>
      </c>
      <c r="Q999" s="187" t="s">
        <v>8605</v>
      </c>
      <c r="R999" s="188" t="s">
        <v>8606</v>
      </c>
      <c r="AF999" s="134"/>
      <c r="AG999" s="135" t="s">
        <v>8607</v>
      </c>
    </row>
    <row r="1000" spans="16:33">
      <c r="P1000" s="186" t="s">
        <v>334</v>
      </c>
      <c r="Q1000" s="187" t="s">
        <v>8608</v>
      </c>
      <c r="R1000" s="188" t="s">
        <v>8609</v>
      </c>
      <c r="AF1000" s="110" t="s">
        <v>8610</v>
      </c>
      <c r="AG1000" s="111" t="s">
        <v>8611</v>
      </c>
    </row>
    <row r="1001" spans="16:33">
      <c r="P1001" s="186" t="s">
        <v>334</v>
      </c>
      <c r="Q1001" s="187" t="s">
        <v>8612</v>
      </c>
      <c r="R1001" s="188" t="s">
        <v>8613</v>
      </c>
      <c r="AF1001" s="134"/>
      <c r="AG1001" s="135" t="s">
        <v>8614</v>
      </c>
    </row>
    <row r="1002" spans="16:33">
      <c r="P1002" s="186" t="s">
        <v>334</v>
      </c>
      <c r="Q1002" s="187" t="s">
        <v>8615</v>
      </c>
      <c r="R1002" s="188" t="s">
        <v>8616</v>
      </c>
      <c r="AF1002" s="110" t="s">
        <v>8617</v>
      </c>
      <c r="AG1002" s="111" t="s">
        <v>8618</v>
      </c>
    </row>
    <row r="1003" spans="16:33">
      <c r="P1003" s="186" t="s">
        <v>334</v>
      </c>
      <c r="Q1003" s="187" t="s">
        <v>8619</v>
      </c>
      <c r="R1003" s="188" t="s">
        <v>8620</v>
      </c>
      <c r="AF1003" s="134"/>
      <c r="AG1003" s="135" t="s">
        <v>8621</v>
      </c>
    </row>
    <row r="1004" spans="16:33">
      <c r="P1004" s="186" t="s">
        <v>334</v>
      </c>
      <c r="Q1004" s="187" t="s">
        <v>8622</v>
      </c>
      <c r="R1004" s="188" t="s">
        <v>8623</v>
      </c>
      <c r="AF1004" s="110" t="s">
        <v>8624</v>
      </c>
      <c r="AG1004" s="111" t="s">
        <v>8625</v>
      </c>
    </row>
    <row r="1005" spans="16:33">
      <c r="P1005" s="186" t="s">
        <v>334</v>
      </c>
      <c r="Q1005" s="187" t="s">
        <v>8626</v>
      </c>
      <c r="R1005" s="188" t="s">
        <v>8627</v>
      </c>
      <c r="AF1005" s="134"/>
      <c r="AG1005" s="135" t="s">
        <v>8628</v>
      </c>
    </row>
    <row r="1006" spans="16:33">
      <c r="P1006" s="186" t="s">
        <v>334</v>
      </c>
      <c r="Q1006" s="187" t="s">
        <v>8629</v>
      </c>
      <c r="R1006" s="188" t="s">
        <v>8630</v>
      </c>
      <c r="AF1006" s="110" t="s">
        <v>8631</v>
      </c>
      <c r="AG1006" s="111" t="s">
        <v>8632</v>
      </c>
    </row>
    <row r="1007" spans="16:33">
      <c r="P1007" s="186" t="s">
        <v>334</v>
      </c>
      <c r="Q1007" s="187" t="s">
        <v>8633</v>
      </c>
      <c r="R1007" s="188" t="s">
        <v>8634</v>
      </c>
      <c r="AF1007" s="134"/>
      <c r="AG1007" s="135" t="s">
        <v>8635</v>
      </c>
    </row>
    <row r="1008" spans="16:33">
      <c r="P1008" s="186" t="s">
        <v>334</v>
      </c>
      <c r="Q1008" s="187" t="s">
        <v>8636</v>
      </c>
      <c r="R1008" s="188" t="s">
        <v>8637</v>
      </c>
      <c r="AF1008" s="110" t="s">
        <v>8638</v>
      </c>
      <c r="AG1008" s="111" t="s">
        <v>8639</v>
      </c>
    </row>
    <row r="1009" spans="16:33">
      <c r="P1009" s="186" t="s">
        <v>334</v>
      </c>
      <c r="Q1009" s="187" t="s">
        <v>8640</v>
      </c>
      <c r="R1009" s="188" t="s">
        <v>8641</v>
      </c>
      <c r="AF1009" s="134"/>
      <c r="AG1009" s="135" t="s">
        <v>8642</v>
      </c>
    </row>
    <row r="1010" spans="16:33">
      <c r="P1010" s="186" t="s">
        <v>334</v>
      </c>
      <c r="Q1010" s="187" t="s">
        <v>8643</v>
      </c>
      <c r="R1010" s="188" t="s">
        <v>8644</v>
      </c>
      <c r="AF1010" s="110" t="s">
        <v>8645</v>
      </c>
      <c r="AG1010" s="111" t="s">
        <v>8646</v>
      </c>
    </row>
    <row r="1011" spans="16:33">
      <c r="P1011" s="186" t="s">
        <v>334</v>
      </c>
      <c r="Q1011" s="187" t="s">
        <v>8647</v>
      </c>
      <c r="R1011" s="188" t="s">
        <v>8648</v>
      </c>
      <c r="AF1011" s="134"/>
      <c r="AG1011" s="135" t="s">
        <v>8649</v>
      </c>
    </row>
    <row r="1012" spans="16:33">
      <c r="P1012" s="186" t="s">
        <v>334</v>
      </c>
      <c r="Q1012" s="187" t="s">
        <v>8650</v>
      </c>
      <c r="R1012" s="188" t="s">
        <v>8651</v>
      </c>
      <c r="AF1012" s="110" t="s">
        <v>8652</v>
      </c>
      <c r="AG1012" s="111" t="s">
        <v>8653</v>
      </c>
    </row>
    <row r="1013" spans="16:33">
      <c r="P1013" s="186" t="s">
        <v>334</v>
      </c>
      <c r="Q1013" s="187" t="s">
        <v>8654</v>
      </c>
      <c r="R1013" s="188" t="s">
        <v>8655</v>
      </c>
      <c r="AF1013" s="134"/>
      <c r="AG1013" s="135" t="s">
        <v>8656</v>
      </c>
    </row>
    <row r="1014" spans="16:33">
      <c r="P1014" s="186" t="s">
        <v>334</v>
      </c>
      <c r="Q1014" s="187" t="s">
        <v>8657</v>
      </c>
      <c r="R1014" s="188" t="s">
        <v>8658</v>
      </c>
      <c r="AF1014" s="110" t="s">
        <v>8659</v>
      </c>
      <c r="AG1014" s="111" t="s">
        <v>8660</v>
      </c>
    </row>
    <row r="1015" spans="16:33">
      <c r="P1015" s="186" t="s">
        <v>334</v>
      </c>
      <c r="Q1015" s="187" t="s">
        <v>8661</v>
      </c>
      <c r="R1015" s="188" t="s">
        <v>8662</v>
      </c>
      <c r="AF1015" s="134"/>
      <c r="AG1015" s="135" t="s">
        <v>8663</v>
      </c>
    </row>
    <row r="1016" spans="16:33">
      <c r="P1016" s="186" t="s">
        <v>334</v>
      </c>
      <c r="Q1016" s="187" t="s">
        <v>8664</v>
      </c>
      <c r="R1016" s="188" t="s">
        <v>8665</v>
      </c>
      <c r="AF1016" s="110" t="s">
        <v>8666</v>
      </c>
      <c r="AG1016" s="111" t="s">
        <v>8667</v>
      </c>
    </row>
    <row r="1017" spans="16:33">
      <c r="P1017" s="186" t="s">
        <v>334</v>
      </c>
      <c r="Q1017" s="187" t="s">
        <v>8668</v>
      </c>
      <c r="R1017" s="188" t="s">
        <v>8669</v>
      </c>
      <c r="AF1017" s="134"/>
      <c r="AG1017" s="135" t="s">
        <v>8670</v>
      </c>
    </row>
    <row r="1018" spans="16:33">
      <c r="P1018" s="186" t="s">
        <v>334</v>
      </c>
      <c r="Q1018" s="187" t="s">
        <v>8671</v>
      </c>
      <c r="R1018" s="188" t="s">
        <v>8672</v>
      </c>
      <c r="AF1018" s="110" t="s">
        <v>8673</v>
      </c>
      <c r="AG1018" s="111" t="s">
        <v>8674</v>
      </c>
    </row>
    <row r="1019" spans="16:33">
      <c r="P1019" s="186" t="s">
        <v>334</v>
      </c>
      <c r="Q1019" s="187" t="s">
        <v>8675</v>
      </c>
      <c r="R1019" s="188" t="s">
        <v>8676</v>
      </c>
      <c r="AF1019" s="134"/>
      <c r="AG1019" s="135" t="s">
        <v>8677</v>
      </c>
    </row>
    <row r="1020" spans="16:33">
      <c r="P1020" s="186" t="s">
        <v>334</v>
      </c>
      <c r="Q1020" s="187" t="s">
        <v>8678</v>
      </c>
      <c r="R1020" s="188" t="s">
        <v>8679</v>
      </c>
      <c r="AF1020" s="110" t="s">
        <v>8680</v>
      </c>
      <c r="AG1020" s="111" t="s">
        <v>8681</v>
      </c>
    </row>
    <row r="1021" spans="16:33">
      <c r="P1021" s="186" t="s">
        <v>334</v>
      </c>
      <c r="Q1021" s="187" t="s">
        <v>8682</v>
      </c>
      <c r="R1021" s="188" t="s">
        <v>8683</v>
      </c>
      <c r="AF1021" s="134"/>
      <c r="AG1021" s="135" t="s">
        <v>8684</v>
      </c>
    </row>
    <row r="1022" spans="16:33">
      <c r="P1022" s="186" t="s">
        <v>334</v>
      </c>
      <c r="Q1022" s="187" t="s">
        <v>8685</v>
      </c>
      <c r="R1022" s="188" t="s">
        <v>8686</v>
      </c>
      <c r="AF1022" s="110" t="s">
        <v>8687</v>
      </c>
      <c r="AG1022" s="111" t="s">
        <v>8688</v>
      </c>
    </row>
    <row r="1023" spans="16:33">
      <c r="P1023" s="186" t="s">
        <v>334</v>
      </c>
      <c r="Q1023" s="187" t="s">
        <v>8689</v>
      </c>
      <c r="R1023" s="188" t="s">
        <v>8690</v>
      </c>
      <c r="AF1023" s="134"/>
      <c r="AG1023" s="135" t="s">
        <v>8691</v>
      </c>
    </row>
    <row r="1024" spans="16:33">
      <c r="P1024" s="186" t="s">
        <v>334</v>
      </c>
      <c r="Q1024" s="187" t="s">
        <v>8692</v>
      </c>
      <c r="R1024" s="188" t="s">
        <v>8693</v>
      </c>
      <c r="AF1024" s="110" t="s">
        <v>8694</v>
      </c>
      <c r="AG1024" s="111" t="s">
        <v>8695</v>
      </c>
    </row>
    <row r="1025" spans="16:33">
      <c r="P1025" s="186" t="s">
        <v>334</v>
      </c>
      <c r="Q1025" s="187" t="s">
        <v>8696</v>
      </c>
      <c r="R1025" s="188" t="s">
        <v>8697</v>
      </c>
      <c r="AF1025" s="134"/>
      <c r="AG1025" s="135" t="s">
        <v>8698</v>
      </c>
    </row>
    <row r="1026" spans="16:33">
      <c r="P1026" s="186" t="s">
        <v>334</v>
      </c>
      <c r="Q1026" s="187" t="s">
        <v>8699</v>
      </c>
      <c r="R1026" s="188" t="s">
        <v>8700</v>
      </c>
      <c r="AF1026" s="110" t="s">
        <v>8701</v>
      </c>
      <c r="AG1026" s="111" t="s">
        <v>8702</v>
      </c>
    </row>
    <row r="1027" spans="16:33">
      <c r="P1027" s="186" t="s">
        <v>334</v>
      </c>
      <c r="Q1027" s="187" t="s">
        <v>8703</v>
      </c>
      <c r="R1027" s="188" t="s">
        <v>8704</v>
      </c>
      <c r="AF1027" s="134"/>
      <c r="AG1027" s="135" t="s">
        <v>8705</v>
      </c>
    </row>
    <row r="1028" spans="16:33">
      <c r="P1028" s="186" t="s">
        <v>334</v>
      </c>
      <c r="Q1028" s="187" t="s">
        <v>8706</v>
      </c>
      <c r="R1028" s="188" t="s">
        <v>8707</v>
      </c>
      <c r="AF1028" s="110" t="s">
        <v>8708</v>
      </c>
      <c r="AG1028" s="111" t="s">
        <v>8709</v>
      </c>
    </row>
    <row r="1029" spans="16:33">
      <c r="P1029" s="186" t="s">
        <v>334</v>
      </c>
      <c r="Q1029" s="187" t="s">
        <v>8710</v>
      </c>
      <c r="R1029" s="188" t="s">
        <v>8711</v>
      </c>
      <c r="AF1029" s="134"/>
      <c r="AG1029" s="135" t="s">
        <v>8712</v>
      </c>
    </row>
    <row r="1030" spans="16:33">
      <c r="P1030" s="186" t="s">
        <v>334</v>
      </c>
      <c r="Q1030" s="187" t="s">
        <v>8713</v>
      </c>
      <c r="R1030" s="188" t="s">
        <v>8714</v>
      </c>
      <c r="AF1030" s="110" t="s">
        <v>8715</v>
      </c>
      <c r="AG1030" s="111" t="s">
        <v>8716</v>
      </c>
    </row>
    <row r="1031" spans="16:33">
      <c r="P1031" s="186" t="s">
        <v>334</v>
      </c>
      <c r="Q1031" s="187" t="s">
        <v>8717</v>
      </c>
      <c r="R1031" s="188" t="s">
        <v>8718</v>
      </c>
      <c r="AF1031" s="134"/>
      <c r="AG1031" s="135" t="s">
        <v>8719</v>
      </c>
    </row>
    <row r="1032" spans="16:33">
      <c r="P1032" s="186" t="s">
        <v>334</v>
      </c>
      <c r="Q1032" s="187" t="s">
        <v>8720</v>
      </c>
      <c r="R1032" s="188" t="s">
        <v>8721</v>
      </c>
      <c r="AF1032" s="110" t="s">
        <v>8722</v>
      </c>
      <c r="AG1032" s="111" t="s">
        <v>8723</v>
      </c>
    </row>
    <row r="1033" spans="16:33">
      <c r="P1033" s="186" t="s">
        <v>334</v>
      </c>
      <c r="Q1033" s="187" t="s">
        <v>8724</v>
      </c>
      <c r="R1033" s="188" t="s">
        <v>8725</v>
      </c>
      <c r="AF1033" s="134"/>
      <c r="AG1033" s="135" t="s">
        <v>8726</v>
      </c>
    </row>
    <row r="1034" spans="16:33">
      <c r="P1034" s="186" t="s">
        <v>334</v>
      </c>
      <c r="Q1034" s="187" t="s">
        <v>8727</v>
      </c>
      <c r="R1034" s="188" t="s">
        <v>8728</v>
      </c>
      <c r="AF1034" s="110" t="s">
        <v>8729</v>
      </c>
      <c r="AG1034" s="111" t="s">
        <v>8730</v>
      </c>
    </row>
    <row r="1035" spans="16:33">
      <c r="P1035" s="186" t="s">
        <v>334</v>
      </c>
      <c r="Q1035" s="187" t="s">
        <v>8731</v>
      </c>
      <c r="R1035" s="188" t="s">
        <v>8732</v>
      </c>
      <c r="AF1035" s="134"/>
      <c r="AG1035" s="135" t="s">
        <v>8733</v>
      </c>
    </row>
    <row r="1036" spans="16:33">
      <c r="P1036" s="186" t="s">
        <v>334</v>
      </c>
      <c r="Q1036" s="187" t="s">
        <v>8734</v>
      </c>
      <c r="R1036" s="188" t="s">
        <v>8735</v>
      </c>
      <c r="AF1036" s="110" t="s">
        <v>438</v>
      </c>
      <c r="AG1036" s="111" t="s">
        <v>8736</v>
      </c>
    </row>
    <row r="1037" spans="16:33">
      <c r="P1037" s="186" t="s">
        <v>334</v>
      </c>
      <c r="Q1037" s="187" t="s">
        <v>8737</v>
      </c>
      <c r="R1037" s="188" t="s">
        <v>8738</v>
      </c>
      <c r="AF1037" s="134"/>
      <c r="AG1037" s="135" t="s">
        <v>8739</v>
      </c>
    </row>
    <row r="1038" spans="16:33">
      <c r="P1038" s="186" t="s">
        <v>334</v>
      </c>
      <c r="Q1038" s="187" t="s">
        <v>8740</v>
      </c>
      <c r="R1038" s="188" t="s">
        <v>8741</v>
      </c>
      <c r="AF1038" s="110" t="s">
        <v>8742</v>
      </c>
      <c r="AG1038" s="111" t="s">
        <v>8743</v>
      </c>
    </row>
    <row r="1039" spans="16:33">
      <c r="P1039" s="186" t="s">
        <v>334</v>
      </c>
      <c r="Q1039" s="187" t="s">
        <v>8744</v>
      </c>
      <c r="R1039" s="188" t="s">
        <v>8745</v>
      </c>
      <c r="AF1039" s="134"/>
      <c r="AG1039" s="135" t="s">
        <v>8746</v>
      </c>
    </row>
    <row r="1040" spans="16:33">
      <c r="P1040" s="186" t="s">
        <v>334</v>
      </c>
      <c r="Q1040" s="187" t="s">
        <v>8747</v>
      </c>
      <c r="R1040" s="188" t="s">
        <v>8748</v>
      </c>
      <c r="AF1040" s="110" t="s">
        <v>8749</v>
      </c>
      <c r="AG1040" s="111" t="s">
        <v>8750</v>
      </c>
    </row>
    <row r="1041" spans="16:33">
      <c r="P1041" s="186" t="s">
        <v>334</v>
      </c>
      <c r="Q1041" s="187" t="s">
        <v>8751</v>
      </c>
      <c r="R1041" s="188" t="s">
        <v>8752</v>
      </c>
      <c r="AF1041" s="134"/>
      <c r="AG1041" s="135" t="s">
        <v>8753</v>
      </c>
    </row>
    <row r="1042" spans="16:33">
      <c r="P1042" s="186" t="s">
        <v>334</v>
      </c>
      <c r="Q1042" s="187" t="s">
        <v>8754</v>
      </c>
      <c r="R1042" s="188" t="s">
        <v>8755</v>
      </c>
      <c r="AF1042" s="110" t="s">
        <v>8756</v>
      </c>
      <c r="AG1042" s="111" t="s">
        <v>8757</v>
      </c>
    </row>
    <row r="1043" spans="16:33">
      <c r="P1043" s="186" t="s">
        <v>334</v>
      </c>
      <c r="Q1043" s="187" t="s">
        <v>8758</v>
      </c>
      <c r="R1043" s="188" t="s">
        <v>8759</v>
      </c>
      <c r="AF1043" s="134"/>
      <c r="AG1043" s="135" t="s">
        <v>8760</v>
      </c>
    </row>
    <row r="1044" spans="16:33">
      <c r="P1044" s="186" t="s">
        <v>334</v>
      </c>
      <c r="Q1044" s="187" t="s">
        <v>8761</v>
      </c>
      <c r="R1044" s="188" t="s">
        <v>8762</v>
      </c>
      <c r="AF1044" s="110" t="s">
        <v>8763</v>
      </c>
      <c r="AG1044" s="111" t="s">
        <v>8764</v>
      </c>
    </row>
    <row r="1045" spans="16:33">
      <c r="P1045" s="186" t="s">
        <v>334</v>
      </c>
      <c r="Q1045" s="187" t="s">
        <v>8765</v>
      </c>
      <c r="R1045" s="188" t="s">
        <v>8766</v>
      </c>
      <c r="AF1045" s="134"/>
      <c r="AG1045" s="135" t="s">
        <v>8767</v>
      </c>
    </row>
    <row r="1046" spans="16:33">
      <c r="P1046" s="186" t="s">
        <v>334</v>
      </c>
      <c r="Q1046" s="187" t="s">
        <v>8768</v>
      </c>
      <c r="R1046" s="188" t="s">
        <v>8769</v>
      </c>
      <c r="AF1046" s="110" t="s">
        <v>8770</v>
      </c>
      <c r="AG1046" s="111" t="s">
        <v>8771</v>
      </c>
    </row>
    <row r="1047" spans="16:33">
      <c r="P1047" s="186" t="s">
        <v>334</v>
      </c>
      <c r="Q1047" s="187" t="s">
        <v>8772</v>
      </c>
      <c r="R1047" s="188" t="s">
        <v>8773</v>
      </c>
      <c r="AF1047" s="134"/>
      <c r="AG1047" s="135" t="s">
        <v>8774</v>
      </c>
    </row>
    <row r="1048" spans="16:33">
      <c r="P1048" s="186" t="s">
        <v>334</v>
      </c>
      <c r="Q1048" s="187" t="s">
        <v>8775</v>
      </c>
      <c r="R1048" s="188" t="s">
        <v>8776</v>
      </c>
      <c r="AF1048" s="110" t="s">
        <v>8777</v>
      </c>
      <c r="AG1048" s="111" t="s">
        <v>8778</v>
      </c>
    </row>
    <row r="1049" spans="16:33">
      <c r="P1049" s="186" t="s">
        <v>334</v>
      </c>
      <c r="Q1049" s="187" t="s">
        <v>8779</v>
      </c>
      <c r="R1049" s="188" t="s">
        <v>8780</v>
      </c>
      <c r="AF1049" s="134"/>
      <c r="AG1049" s="135" t="s">
        <v>8781</v>
      </c>
    </row>
    <row r="1050" spans="16:33">
      <c r="P1050" s="186" t="s">
        <v>334</v>
      </c>
      <c r="Q1050" s="187" t="s">
        <v>8782</v>
      </c>
      <c r="R1050" s="188" t="s">
        <v>8783</v>
      </c>
      <c r="AF1050" s="110" t="s">
        <v>8784</v>
      </c>
      <c r="AG1050" s="111" t="s">
        <v>8785</v>
      </c>
    </row>
    <row r="1051" spans="16:33">
      <c r="P1051" s="186" t="s">
        <v>334</v>
      </c>
      <c r="Q1051" s="187" t="s">
        <v>8786</v>
      </c>
      <c r="R1051" s="188" t="s">
        <v>8787</v>
      </c>
      <c r="AF1051" s="134"/>
      <c r="AG1051" s="135" t="s">
        <v>8788</v>
      </c>
    </row>
    <row r="1052" spans="16:33">
      <c r="P1052" s="186" t="s">
        <v>334</v>
      </c>
      <c r="Q1052" s="187" t="s">
        <v>8789</v>
      </c>
      <c r="R1052" s="188" t="s">
        <v>8790</v>
      </c>
      <c r="AF1052" s="110" t="s">
        <v>8791</v>
      </c>
      <c r="AG1052" s="111" t="s">
        <v>8792</v>
      </c>
    </row>
    <row r="1053" spans="16:33">
      <c r="P1053" s="186" t="s">
        <v>334</v>
      </c>
      <c r="Q1053" s="187" t="s">
        <v>8793</v>
      </c>
      <c r="R1053" s="188" t="s">
        <v>8794</v>
      </c>
      <c r="AF1053" s="134"/>
      <c r="AG1053" s="135" t="s">
        <v>8795</v>
      </c>
    </row>
    <row r="1054" spans="16:33">
      <c r="P1054" s="186" t="s">
        <v>334</v>
      </c>
      <c r="Q1054" s="187" t="s">
        <v>8796</v>
      </c>
      <c r="R1054" s="188" t="s">
        <v>8797</v>
      </c>
      <c r="AF1054" s="110" t="s">
        <v>8798</v>
      </c>
      <c r="AG1054" s="111" t="s">
        <v>8799</v>
      </c>
    </row>
    <row r="1055" spans="16:33">
      <c r="P1055" s="186" t="s">
        <v>334</v>
      </c>
      <c r="Q1055" s="187" t="s">
        <v>8800</v>
      </c>
      <c r="R1055" s="188" t="s">
        <v>8801</v>
      </c>
      <c r="AF1055" s="134"/>
      <c r="AG1055" s="135" t="s">
        <v>8802</v>
      </c>
    </row>
    <row r="1056" spans="16:33">
      <c r="P1056" s="186" t="s">
        <v>334</v>
      </c>
      <c r="Q1056" s="187" t="s">
        <v>8803</v>
      </c>
      <c r="R1056" s="188" t="s">
        <v>8804</v>
      </c>
      <c r="AF1056" s="110" t="s">
        <v>8805</v>
      </c>
      <c r="AG1056" s="111" t="s">
        <v>8806</v>
      </c>
    </row>
    <row r="1057" spans="16:33">
      <c r="P1057" s="186" t="s">
        <v>334</v>
      </c>
      <c r="Q1057" s="187" t="s">
        <v>8807</v>
      </c>
      <c r="R1057" s="188" t="s">
        <v>8808</v>
      </c>
      <c r="AF1057" s="134"/>
      <c r="AG1057" s="135" t="s">
        <v>8809</v>
      </c>
    </row>
    <row r="1058" spans="16:33">
      <c r="P1058" s="186" t="s">
        <v>334</v>
      </c>
      <c r="Q1058" s="187" t="s">
        <v>2784</v>
      </c>
      <c r="R1058" s="188" t="s">
        <v>8810</v>
      </c>
      <c r="AF1058" s="110" t="s">
        <v>8811</v>
      </c>
      <c r="AG1058" s="111" t="s">
        <v>8812</v>
      </c>
    </row>
    <row r="1059" spans="16:33">
      <c r="P1059" s="186" t="s">
        <v>334</v>
      </c>
      <c r="Q1059" s="187" t="s">
        <v>8813</v>
      </c>
      <c r="R1059" s="188" t="s">
        <v>8814</v>
      </c>
      <c r="AF1059" s="134"/>
      <c r="AG1059" s="135" t="s">
        <v>8815</v>
      </c>
    </row>
    <row r="1060" spans="16:33">
      <c r="P1060" s="186" t="s">
        <v>334</v>
      </c>
      <c r="Q1060" s="187" t="s">
        <v>2748</v>
      </c>
      <c r="R1060" s="188" t="s">
        <v>8816</v>
      </c>
      <c r="AF1060" s="110" t="s">
        <v>8817</v>
      </c>
      <c r="AG1060" s="111" t="s">
        <v>8818</v>
      </c>
    </row>
    <row r="1061" spans="16:33">
      <c r="P1061" s="186" t="s">
        <v>334</v>
      </c>
      <c r="Q1061" s="187" t="s">
        <v>8819</v>
      </c>
      <c r="R1061" s="188" t="s">
        <v>8820</v>
      </c>
      <c r="AF1061" s="134"/>
      <c r="AG1061" s="135" t="s">
        <v>8821</v>
      </c>
    </row>
    <row r="1062" spans="16:33">
      <c r="P1062" s="186" t="s">
        <v>334</v>
      </c>
      <c r="Q1062" s="187" t="s">
        <v>1204</v>
      </c>
      <c r="R1062" s="188" t="s">
        <v>1205</v>
      </c>
      <c r="AF1062" s="110" t="s">
        <v>8822</v>
      </c>
      <c r="AG1062" s="111" t="s">
        <v>8823</v>
      </c>
    </row>
    <row r="1063" spans="16:33">
      <c r="P1063" s="186" t="s">
        <v>334</v>
      </c>
      <c r="Q1063" s="187" t="s">
        <v>8824</v>
      </c>
      <c r="R1063" s="188" t="s">
        <v>8825</v>
      </c>
      <c r="AF1063" s="134"/>
      <c r="AG1063" s="135" t="s">
        <v>8826</v>
      </c>
    </row>
    <row r="1064" spans="16:33">
      <c r="P1064" s="186" t="s">
        <v>334</v>
      </c>
      <c r="Q1064" s="187" t="s">
        <v>8827</v>
      </c>
      <c r="R1064" s="188" t="s">
        <v>8828</v>
      </c>
      <c r="AF1064" s="110" t="s">
        <v>8829</v>
      </c>
      <c r="AG1064" s="111" t="s">
        <v>8830</v>
      </c>
    </row>
    <row r="1065" spans="16:33">
      <c r="P1065" s="186" t="s">
        <v>334</v>
      </c>
      <c r="Q1065" s="187" t="s">
        <v>8831</v>
      </c>
      <c r="R1065" s="188" t="s">
        <v>8832</v>
      </c>
      <c r="AF1065" s="134"/>
      <c r="AG1065" s="135" t="s">
        <v>8833</v>
      </c>
    </row>
    <row r="1066" spans="16:33">
      <c r="P1066" s="186" t="s">
        <v>334</v>
      </c>
      <c r="Q1066" s="187" t="s">
        <v>8834</v>
      </c>
      <c r="R1066" s="188" t="s">
        <v>8835</v>
      </c>
      <c r="AF1066" s="110" t="s">
        <v>8836</v>
      </c>
      <c r="AG1066" s="111" t="s">
        <v>8837</v>
      </c>
    </row>
    <row r="1067" spans="16:33">
      <c r="P1067" s="186" t="s">
        <v>334</v>
      </c>
      <c r="Q1067" s="187" t="s">
        <v>8838</v>
      </c>
      <c r="R1067" s="188" t="s">
        <v>8839</v>
      </c>
      <c r="AF1067" s="134"/>
      <c r="AG1067" s="135" t="s">
        <v>8840</v>
      </c>
    </row>
    <row r="1068" spans="16:33">
      <c r="P1068" s="186" t="s">
        <v>334</v>
      </c>
      <c r="Q1068" s="187" t="s">
        <v>8841</v>
      </c>
      <c r="R1068" s="188" t="s">
        <v>8842</v>
      </c>
      <c r="AF1068" s="110" t="s">
        <v>8843</v>
      </c>
      <c r="AG1068" s="111" t="s">
        <v>8844</v>
      </c>
    </row>
    <row r="1069" spans="16:33">
      <c r="P1069" s="186" t="s">
        <v>334</v>
      </c>
      <c r="Q1069" s="187" t="s">
        <v>8845</v>
      </c>
      <c r="R1069" s="188" t="s">
        <v>8846</v>
      </c>
      <c r="AF1069" s="134"/>
      <c r="AG1069" s="135" t="s">
        <v>8847</v>
      </c>
    </row>
    <row r="1070" spans="16:33">
      <c r="P1070" s="186" t="s">
        <v>334</v>
      </c>
      <c r="Q1070" s="187" t="s">
        <v>8848</v>
      </c>
      <c r="R1070" s="188" t="s">
        <v>8849</v>
      </c>
      <c r="AF1070" s="110" t="s">
        <v>8850</v>
      </c>
      <c r="AG1070" s="111" t="s">
        <v>8851</v>
      </c>
    </row>
    <row r="1071" spans="16:33">
      <c r="P1071" s="186" t="s">
        <v>334</v>
      </c>
      <c r="Q1071" s="187" t="s">
        <v>8852</v>
      </c>
      <c r="R1071" s="188" t="s">
        <v>8853</v>
      </c>
      <c r="AF1071" s="134"/>
      <c r="AG1071" s="135" t="s">
        <v>8854</v>
      </c>
    </row>
    <row r="1072" spans="16:33">
      <c r="P1072" s="186" t="s">
        <v>334</v>
      </c>
      <c r="Q1072" s="187" t="s">
        <v>8855</v>
      </c>
      <c r="R1072" s="188" t="s">
        <v>8856</v>
      </c>
      <c r="AF1072" s="110" t="s">
        <v>8857</v>
      </c>
      <c r="AG1072" s="111" t="s">
        <v>8858</v>
      </c>
    </row>
    <row r="1073" spans="16:33">
      <c r="P1073" s="186" t="s">
        <v>334</v>
      </c>
      <c r="Q1073" s="187" t="s">
        <v>8859</v>
      </c>
      <c r="R1073" s="188" t="s">
        <v>8860</v>
      </c>
      <c r="AF1073" s="134"/>
      <c r="AG1073" s="135" t="s">
        <v>8861</v>
      </c>
    </row>
    <row r="1074" spans="16:33">
      <c r="P1074" s="186" t="s">
        <v>334</v>
      </c>
      <c r="Q1074" s="187" t="s">
        <v>8862</v>
      </c>
      <c r="R1074" s="188" t="s">
        <v>8863</v>
      </c>
      <c r="AF1074" s="110" t="s">
        <v>8864</v>
      </c>
      <c r="AG1074" s="111" t="s">
        <v>8865</v>
      </c>
    </row>
    <row r="1075" spans="16:33">
      <c r="P1075" s="186" t="s">
        <v>334</v>
      </c>
      <c r="Q1075" s="187" t="s">
        <v>8866</v>
      </c>
      <c r="R1075" s="188" t="s">
        <v>8867</v>
      </c>
      <c r="AF1075" s="134"/>
      <c r="AG1075" s="135" t="s">
        <v>8868</v>
      </c>
    </row>
    <row r="1076" spans="16:33">
      <c r="P1076" s="186" t="s">
        <v>334</v>
      </c>
      <c r="Q1076" s="187" t="s">
        <v>8869</v>
      </c>
      <c r="R1076" s="188" t="s">
        <v>8870</v>
      </c>
      <c r="AF1076" s="110" t="s">
        <v>8871</v>
      </c>
      <c r="AG1076" s="111" t="s">
        <v>8872</v>
      </c>
    </row>
    <row r="1077" spans="16:33">
      <c r="P1077" s="186" t="s">
        <v>334</v>
      </c>
      <c r="Q1077" s="187" t="s">
        <v>8873</v>
      </c>
      <c r="R1077" s="188" t="s">
        <v>8874</v>
      </c>
      <c r="AF1077" s="134"/>
      <c r="AG1077" s="135" t="s">
        <v>8875</v>
      </c>
    </row>
    <row r="1078" spans="16:33">
      <c r="P1078" s="186" t="s">
        <v>334</v>
      </c>
      <c r="Q1078" s="187" t="s">
        <v>8876</v>
      </c>
      <c r="R1078" s="188" t="s">
        <v>8877</v>
      </c>
      <c r="AF1078" s="110" t="s">
        <v>8878</v>
      </c>
      <c r="AG1078" s="111" t="s">
        <v>8879</v>
      </c>
    </row>
    <row r="1079" spans="16:33">
      <c r="P1079" s="186" t="s">
        <v>334</v>
      </c>
      <c r="Q1079" s="187" t="s">
        <v>8880</v>
      </c>
      <c r="R1079" s="188" t="s">
        <v>8881</v>
      </c>
      <c r="AF1079" s="134"/>
      <c r="AG1079" s="135" t="s">
        <v>8882</v>
      </c>
    </row>
    <row r="1080" spans="16:33">
      <c r="P1080" s="186" t="s">
        <v>334</v>
      </c>
      <c r="Q1080" s="187" t="s">
        <v>8883</v>
      </c>
      <c r="R1080" s="188" t="s">
        <v>8884</v>
      </c>
      <c r="AF1080" s="110" t="s">
        <v>8885</v>
      </c>
      <c r="AG1080" s="111" t="s">
        <v>8886</v>
      </c>
    </row>
    <row r="1081" spans="16:33">
      <c r="P1081" s="186" t="s">
        <v>334</v>
      </c>
      <c r="Q1081" s="187" t="s">
        <v>8887</v>
      </c>
      <c r="R1081" s="188" t="s">
        <v>8888</v>
      </c>
      <c r="AF1081" s="134"/>
      <c r="AG1081" s="135" t="s">
        <v>8889</v>
      </c>
    </row>
    <row r="1082" spans="16:33">
      <c r="P1082" s="186" t="s">
        <v>334</v>
      </c>
      <c r="Q1082" s="187" t="s">
        <v>8890</v>
      </c>
      <c r="R1082" s="188" t="s">
        <v>8891</v>
      </c>
      <c r="AF1082" s="110" t="s">
        <v>8892</v>
      </c>
      <c r="AG1082" s="111" t="s">
        <v>8893</v>
      </c>
    </row>
    <row r="1083" spans="16:33">
      <c r="P1083" s="186" t="s">
        <v>334</v>
      </c>
      <c r="Q1083" s="187" t="s">
        <v>8894</v>
      </c>
      <c r="R1083" s="188" t="s">
        <v>8895</v>
      </c>
      <c r="AF1083" s="134"/>
      <c r="AG1083" s="135" t="s">
        <v>8896</v>
      </c>
    </row>
    <row r="1084" spans="16:33">
      <c r="P1084" s="186" t="s">
        <v>334</v>
      </c>
      <c r="Q1084" s="187" t="s">
        <v>728</v>
      </c>
      <c r="R1084" s="188" t="s">
        <v>8897</v>
      </c>
      <c r="AF1084" s="110" t="s">
        <v>8898</v>
      </c>
      <c r="AG1084" s="111" t="s">
        <v>8899</v>
      </c>
    </row>
    <row r="1085" spans="16:33">
      <c r="P1085" s="186" t="s">
        <v>334</v>
      </c>
      <c r="Q1085" s="187" t="s">
        <v>8900</v>
      </c>
      <c r="R1085" s="188" t="s">
        <v>8901</v>
      </c>
      <c r="AF1085" s="134"/>
      <c r="AG1085" s="135" t="s">
        <v>8902</v>
      </c>
    </row>
    <row r="1086" spans="16:33">
      <c r="P1086" s="186" t="s">
        <v>334</v>
      </c>
      <c r="Q1086" s="187" t="s">
        <v>8903</v>
      </c>
      <c r="R1086" s="188" t="s">
        <v>8904</v>
      </c>
      <c r="AF1086" s="110" t="s">
        <v>8905</v>
      </c>
      <c r="AG1086" s="111" t="s">
        <v>8906</v>
      </c>
    </row>
    <row r="1087" spans="16:33">
      <c r="P1087" s="186" t="s">
        <v>334</v>
      </c>
      <c r="Q1087" s="187" t="s">
        <v>8907</v>
      </c>
      <c r="R1087" s="188" t="s">
        <v>8908</v>
      </c>
      <c r="AF1087" s="134"/>
      <c r="AG1087" s="135" t="s">
        <v>8909</v>
      </c>
    </row>
    <row r="1088" spans="16:33">
      <c r="P1088" s="186" t="s">
        <v>334</v>
      </c>
      <c r="Q1088" s="187" t="s">
        <v>8910</v>
      </c>
      <c r="R1088" s="188" t="s">
        <v>8911</v>
      </c>
      <c r="AF1088" s="110" t="s">
        <v>8912</v>
      </c>
      <c r="AG1088" s="111" t="s">
        <v>8913</v>
      </c>
    </row>
    <row r="1089" spans="16:33">
      <c r="P1089" s="186" t="s">
        <v>334</v>
      </c>
      <c r="Q1089" s="187" t="s">
        <v>8914</v>
      </c>
      <c r="R1089" s="188" t="s">
        <v>8915</v>
      </c>
      <c r="AF1089" s="134"/>
      <c r="AG1089" s="135" t="s">
        <v>8916</v>
      </c>
    </row>
    <row r="1090" spans="16:33">
      <c r="P1090" s="186" t="s">
        <v>334</v>
      </c>
      <c r="Q1090" s="187" t="s">
        <v>8917</v>
      </c>
      <c r="R1090" s="188" t="s">
        <v>8918</v>
      </c>
      <c r="AF1090" s="110" t="s">
        <v>8919</v>
      </c>
      <c r="AG1090" s="111" t="s">
        <v>8920</v>
      </c>
    </row>
    <row r="1091" spans="16:33">
      <c r="P1091" s="186" t="s">
        <v>334</v>
      </c>
      <c r="Q1091" s="187" t="s">
        <v>8921</v>
      </c>
      <c r="R1091" s="188" t="s">
        <v>8922</v>
      </c>
      <c r="AF1091" s="134"/>
      <c r="AG1091" s="135" t="s">
        <v>8923</v>
      </c>
    </row>
    <row r="1092" spans="16:33">
      <c r="P1092" s="186" t="s">
        <v>334</v>
      </c>
      <c r="Q1092" s="187" t="s">
        <v>8924</v>
      </c>
      <c r="R1092" s="188" t="s">
        <v>8925</v>
      </c>
      <c r="AF1092" s="110" t="s">
        <v>8926</v>
      </c>
      <c r="AG1092" s="111" t="s">
        <v>8927</v>
      </c>
    </row>
    <row r="1093" spans="16:33" ht="30">
      <c r="P1093" s="186" t="s">
        <v>334</v>
      </c>
      <c r="Q1093" s="187" t="s">
        <v>8928</v>
      </c>
      <c r="R1093" s="188" t="s">
        <v>8929</v>
      </c>
      <c r="AF1093" s="134"/>
      <c r="AG1093" s="135" t="s">
        <v>8930</v>
      </c>
    </row>
    <row r="1094" spans="16:33">
      <c r="P1094" s="186" t="s">
        <v>334</v>
      </c>
      <c r="Q1094" s="187" t="s">
        <v>8931</v>
      </c>
      <c r="R1094" s="188" t="s">
        <v>8932</v>
      </c>
      <c r="AF1094" s="110" t="s">
        <v>8933</v>
      </c>
      <c r="AG1094" s="111" t="s">
        <v>8934</v>
      </c>
    </row>
    <row r="1095" spans="16:33">
      <c r="P1095" s="186" t="s">
        <v>334</v>
      </c>
      <c r="Q1095" s="187" t="s">
        <v>8935</v>
      </c>
      <c r="R1095" s="188" t="s">
        <v>8936</v>
      </c>
      <c r="AF1095" s="134"/>
      <c r="AG1095" s="135" t="s">
        <v>8937</v>
      </c>
    </row>
    <row r="1096" spans="16:33">
      <c r="P1096" s="186" t="s">
        <v>334</v>
      </c>
      <c r="Q1096" s="187" t="s">
        <v>8938</v>
      </c>
      <c r="R1096" s="188" t="s">
        <v>8939</v>
      </c>
      <c r="AF1096" s="110" t="s">
        <v>8940</v>
      </c>
      <c r="AG1096" s="111" t="s">
        <v>8941</v>
      </c>
    </row>
    <row r="1097" spans="16:33">
      <c r="P1097" s="186" t="s">
        <v>334</v>
      </c>
      <c r="Q1097" s="187" t="s">
        <v>8942</v>
      </c>
      <c r="R1097" s="188" t="s">
        <v>8943</v>
      </c>
      <c r="AF1097" s="134"/>
      <c r="AG1097" s="135" t="s">
        <v>8944</v>
      </c>
    </row>
    <row r="1098" spans="16:33">
      <c r="P1098" s="186" t="s">
        <v>334</v>
      </c>
      <c r="Q1098" s="187" t="s">
        <v>8945</v>
      </c>
      <c r="R1098" s="188" t="s">
        <v>8946</v>
      </c>
      <c r="AF1098" s="110" t="s">
        <v>8947</v>
      </c>
      <c r="AG1098" s="111" t="s">
        <v>8948</v>
      </c>
    </row>
    <row r="1099" spans="16:33">
      <c r="P1099" s="186" t="s">
        <v>334</v>
      </c>
      <c r="Q1099" s="187" t="s">
        <v>8949</v>
      </c>
      <c r="R1099" s="188" t="s">
        <v>8950</v>
      </c>
      <c r="AF1099" s="134"/>
      <c r="AG1099" s="135" t="s">
        <v>8951</v>
      </c>
    </row>
    <row r="1100" spans="16:33">
      <c r="P1100" s="186" t="s">
        <v>334</v>
      </c>
      <c r="Q1100" s="187" t="s">
        <v>8952</v>
      </c>
      <c r="R1100" s="188" t="s">
        <v>8953</v>
      </c>
      <c r="AF1100" s="110" t="s">
        <v>8954</v>
      </c>
      <c r="AG1100" s="111" t="s">
        <v>8955</v>
      </c>
    </row>
    <row r="1101" spans="16:33">
      <c r="P1101" s="186" t="s">
        <v>334</v>
      </c>
      <c r="Q1101" s="187" t="s">
        <v>8956</v>
      </c>
      <c r="R1101" s="188" t="s">
        <v>8957</v>
      </c>
      <c r="AF1101" s="134"/>
      <c r="AG1101" s="135" t="s">
        <v>8958</v>
      </c>
    </row>
    <row r="1102" spans="16:33">
      <c r="P1102" s="186" t="s">
        <v>334</v>
      </c>
      <c r="Q1102" s="187" t="s">
        <v>8959</v>
      </c>
      <c r="R1102" s="188" t="s">
        <v>8960</v>
      </c>
      <c r="AF1102" s="110" t="s">
        <v>8961</v>
      </c>
      <c r="AG1102" s="111" t="s">
        <v>8962</v>
      </c>
    </row>
    <row r="1103" spans="16:33">
      <c r="P1103" s="186" t="s">
        <v>334</v>
      </c>
      <c r="Q1103" s="187" t="s">
        <v>8963</v>
      </c>
      <c r="R1103" s="188" t="s">
        <v>8964</v>
      </c>
      <c r="AF1103" s="134"/>
      <c r="AG1103" s="135" t="s">
        <v>8965</v>
      </c>
    </row>
    <row r="1104" spans="16:33">
      <c r="P1104" s="186" t="s">
        <v>334</v>
      </c>
      <c r="Q1104" s="187" t="s">
        <v>8966</v>
      </c>
      <c r="R1104" s="188" t="s">
        <v>8967</v>
      </c>
      <c r="AF1104" s="110" t="s">
        <v>8968</v>
      </c>
      <c r="AG1104" s="111" t="s">
        <v>8969</v>
      </c>
    </row>
    <row r="1105" spans="16:33">
      <c r="P1105" s="186" t="s">
        <v>334</v>
      </c>
      <c r="Q1105" s="187" t="s">
        <v>8970</v>
      </c>
      <c r="R1105" s="188" t="s">
        <v>8971</v>
      </c>
      <c r="AF1105" s="134"/>
      <c r="AG1105" s="135" t="s">
        <v>8972</v>
      </c>
    </row>
    <row r="1106" spans="16:33">
      <c r="P1106" s="186" t="s">
        <v>334</v>
      </c>
      <c r="Q1106" s="187" t="s">
        <v>8973</v>
      </c>
      <c r="R1106" s="188" t="s">
        <v>8974</v>
      </c>
      <c r="AF1106" s="110" t="s">
        <v>8975</v>
      </c>
      <c r="AG1106" s="111" t="s">
        <v>8976</v>
      </c>
    </row>
    <row r="1107" spans="16:33">
      <c r="P1107" s="186" t="s">
        <v>334</v>
      </c>
      <c r="Q1107" s="187" t="s">
        <v>8977</v>
      </c>
      <c r="R1107" s="188" t="s">
        <v>8978</v>
      </c>
      <c r="AF1107" s="134"/>
      <c r="AG1107" s="135" t="s">
        <v>8979</v>
      </c>
    </row>
    <row r="1108" spans="16:33">
      <c r="P1108" s="186" t="s">
        <v>334</v>
      </c>
      <c r="Q1108" s="187" t="s">
        <v>8980</v>
      </c>
      <c r="R1108" s="188" t="s">
        <v>8981</v>
      </c>
      <c r="AF1108" s="110" t="s">
        <v>8982</v>
      </c>
      <c r="AG1108" s="111" t="s">
        <v>8983</v>
      </c>
    </row>
    <row r="1109" spans="16:33">
      <c r="P1109" s="186" t="s">
        <v>334</v>
      </c>
      <c r="Q1109" s="187" t="s">
        <v>8984</v>
      </c>
      <c r="R1109" s="188" t="s">
        <v>8985</v>
      </c>
      <c r="AF1109" s="134"/>
      <c r="AG1109" s="135" t="s">
        <v>8986</v>
      </c>
    </row>
    <row r="1110" spans="16:33">
      <c r="P1110" s="186" t="s">
        <v>334</v>
      </c>
      <c r="Q1110" s="187" t="s">
        <v>8987</v>
      </c>
      <c r="R1110" s="188" t="s">
        <v>8988</v>
      </c>
      <c r="AF1110" s="110" t="s">
        <v>8989</v>
      </c>
      <c r="AG1110" s="111" t="s">
        <v>8990</v>
      </c>
    </row>
    <row r="1111" spans="16:33">
      <c r="P1111" s="186" t="s">
        <v>334</v>
      </c>
      <c r="Q1111" s="187" t="s">
        <v>8991</v>
      </c>
      <c r="R1111" s="188" t="s">
        <v>8992</v>
      </c>
      <c r="AF1111" s="134"/>
      <c r="AG1111" s="135" t="s">
        <v>8993</v>
      </c>
    </row>
    <row r="1112" spans="16:33">
      <c r="P1112" s="186" t="s">
        <v>334</v>
      </c>
      <c r="Q1112" s="187" t="s">
        <v>8994</v>
      </c>
      <c r="R1112" s="188" t="s">
        <v>8995</v>
      </c>
      <c r="AF1112" s="110" t="s">
        <v>8996</v>
      </c>
      <c r="AG1112" s="111" t="s">
        <v>8997</v>
      </c>
    </row>
    <row r="1113" spans="16:33">
      <c r="P1113" s="186" t="s">
        <v>334</v>
      </c>
      <c r="Q1113" s="187" t="s">
        <v>8998</v>
      </c>
      <c r="R1113" s="188" t="s">
        <v>8999</v>
      </c>
      <c r="AF1113" s="134"/>
      <c r="AG1113" s="135" t="s">
        <v>9000</v>
      </c>
    </row>
    <row r="1114" spans="16:33">
      <c r="P1114" s="186" t="s">
        <v>334</v>
      </c>
      <c r="Q1114" s="187" t="s">
        <v>9001</v>
      </c>
      <c r="R1114" s="188" t="s">
        <v>9002</v>
      </c>
      <c r="AF1114" s="110" t="s">
        <v>9003</v>
      </c>
      <c r="AG1114" s="111" t="s">
        <v>9004</v>
      </c>
    </row>
    <row r="1115" spans="16:33">
      <c r="P1115" s="186" t="s">
        <v>334</v>
      </c>
      <c r="Q1115" s="187" t="s">
        <v>9005</v>
      </c>
      <c r="R1115" s="188" t="s">
        <v>9006</v>
      </c>
      <c r="AF1115" s="134"/>
      <c r="AG1115" s="135" t="s">
        <v>9007</v>
      </c>
    </row>
    <row r="1116" spans="16:33">
      <c r="P1116" s="186" t="s">
        <v>334</v>
      </c>
      <c r="Q1116" s="187" t="s">
        <v>9008</v>
      </c>
      <c r="R1116" s="188" t="s">
        <v>9009</v>
      </c>
      <c r="AF1116" s="110" t="s">
        <v>9010</v>
      </c>
      <c r="AG1116" s="111" t="s">
        <v>9011</v>
      </c>
    </row>
    <row r="1117" spans="16:33">
      <c r="P1117" s="186" t="s">
        <v>334</v>
      </c>
      <c r="Q1117" s="187" t="s">
        <v>9012</v>
      </c>
      <c r="R1117" s="188" t="s">
        <v>9013</v>
      </c>
      <c r="AF1117" s="134"/>
      <c r="AG1117" s="135" t="s">
        <v>9014</v>
      </c>
    </row>
    <row r="1118" spans="16:33">
      <c r="P1118" s="186" t="s">
        <v>334</v>
      </c>
      <c r="Q1118" s="187" t="s">
        <v>9015</v>
      </c>
      <c r="R1118" s="188" t="s">
        <v>9016</v>
      </c>
      <c r="AF1118" s="110" t="s">
        <v>9017</v>
      </c>
      <c r="AG1118" s="111" t="s">
        <v>9018</v>
      </c>
    </row>
    <row r="1119" spans="16:33">
      <c r="P1119" s="186" t="s">
        <v>334</v>
      </c>
      <c r="Q1119" s="187" t="s">
        <v>9019</v>
      </c>
      <c r="R1119" s="188" t="s">
        <v>9020</v>
      </c>
      <c r="AF1119" s="134"/>
      <c r="AG1119" s="135" t="s">
        <v>9021</v>
      </c>
    </row>
    <row r="1120" spans="16:33">
      <c r="P1120" s="186" t="s">
        <v>334</v>
      </c>
      <c r="Q1120" s="187" t="s">
        <v>9022</v>
      </c>
      <c r="R1120" s="188" t="s">
        <v>9023</v>
      </c>
      <c r="AF1120" s="110" t="s">
        <v>9024</v>
      </c>
      <c r="AG1120" s="111" t="s">
        <v>9025</v>
      </c>
    </row>
    <row r="1121" spans="16:33">
      <c r="P1121" s="186" t="s">
        <v>334</v>
      </c>
      <c r="Q1121" s="187" t="s">
        <v>9026</v>
      </c>
      <c r="R1121" s="188" t="s">
        <v>9027</v>
      </c>
      <c r="AF1121" s="134"/>
      <c r="AG1121" s="135" t="s">
        <v>9028</v>
      </c>
    </row>
    <row r="1122" spans="16:33">
      <c r="P1122" s="186" t="s">
        <v>334</v>
      </c>
      <c r="Q1122" s="187" t="s">
        <v>9029</v>
      </c>
      <c r="R1122" s="188" t="s">
        <v>9030</v>
      </c>
      <c r="AF1122" s="110" t="s">
        <v>9031</v>
      </c>
      <c r="AG1122" s="111" t="s">
        <v>9032</v>
      </c>
    </row>
    <row r="1123" spans="16:33">
      <c r="P1123" s="186" t="s">
        <v>334</v>
      </c>
      <c r="Q1123" s="187" t="s">
        <v>9033</v>
      </c>
      <c r="R1123" s="188" t="s">
        <v>9034</v>
      </c>
      <c r="AF1123" s="134"/>
      <c r="AG1123" s="135" t="s">
        <v>9035</v>
      </c>
    </row>
    <row r="1124" spans="16:33">
      <c r="P1124" s="186" t="s">
        <v>334</v>
      </c>
      <c r="Q1124" s="187" t="s">
        <v>9036</v>
      </c>
      <c r="R1124" s="188" t="s">
        <v>9037</v>
      </c>
      <c r="AF1124" s="110" t="s">
        <v>9038</v>
      </c>
      <c r="AG1124" s="111" t="s">
        <v>9039</v>
      </c>
    </row>
    <row r="1125" spans="16:33">
      <c r="P1125" s="186" t="s">
        <v>334</v>
      </c>
      <c r="Q1125" s="187" t="s">
        <v>9040</v>
      </c>
      <c r="R1125" s="188" t="s">
        <v>9041</v>
      </c>
      <c r="AF1125" s="134"/>
      <c r="AG1125" s="135" t="s">
        <v>9042</v>
      </c>
    </row>
    <row r="1126" spans="16:33">
      <c r="P1126" s="186" t="s">
        <v>334</v>
      </c>
      <c r="Q1126" s="187" t="s">
        <v>9043</v>
      </c>
      <c r="R1126" s="188" t="s">
        <v>9044</v>
      </c>
      <c r="AF1126" s="110" t="s">
        <v>9045</v>
      </c>
      <c r="AG1126" s="111" t="s">
        <v>9046</v>
      </c>
    </row>
    <row r="1127" spans="16:33" ht="30">
      <c r="P1127" s="186" t="s">
        <v>334</v>
      </c>
      <c r="Q1127" s="187" t="s">
        <v>9047</v>
      </c>
      <c r="R1127" s="188" t="s">
        <v>9048</v>
      </c>
      <c r="AF1127" s="134"/>
      <c r="AG1127" s="135" t="s">
        <v>9049</v>
      </c>
    </row>
    <row r="1128" spans="16:33">
      <c r="P1128" s="186" t="s">
        <v>334</v>
      </c>
      <c r="Q1128" s="187" t="s">
        <v>9050</v>
      </c>
      <c r="R1128" s="188" t="s">
        <v>9051</v>
      </c>
      <c r="AF1128" s="110" t="s">
        <v>9052</v>
      </c>
      <c r="AG1128" s="111" t="s">
        <v>9053</v>
      </c>
    </row>
    <row r="1129" spans="16:33">
      <c r="P1129" s="186" t="s">
        <v>334</v>
      </c>
      <c r="Q1129" s="187" t="s">
        <v>9054</v>
      </c>
      <c r="R1129" s="188" t="s">
        <v>9055</v>
      </c>
      <c r="AF1129" s="134"/>
      <c r="AG1129" s="135" t="s">
        <v>9056</v>
      </c>
    </row>
    <row r="1130" spans="16:33">
      <c r="P1130" s="186" t="s">
        <v>334</v>
      </c>
      <c r="Q1130" s="187" t="s">
        <v>9057</v>
      </c>
      <c r="R1130" s="188" t="s">
        <v>9058</v>
      </c>
      <c r="AF1130" s="110" t="s">
        <v>9059</v>
      </c>
      <c r="AG1130" s="111" t="s">
        <v>9060</v>
      </c>
    </row>
    <row r="1131" spans="16:33">
      <c r="P1131" s="186" t="s">
        <v>334</v>
      </c>
      <c r="Q1131" s="187" t="s">
        <v>9061</v>
      </c>
      <c r="R1131" s="188" t="s">
        <v>9062</v>
      </c>
      <c r="AF1131" s="134"/>
      <c r="AG1131" s="135" t="s">
        <v>9063</v>
      </c>
    </row>
    <row r="1132" spans="16:33">
      <c r="P1132" s="186" t="s">
        <v>334</v>
      </c>
      <c r="Q1132" s="187" t="s">
        <v>9064</v>
      </c>
      <c r="R1132" s="188" t="s">
        <v>9065</v>
      </c>
      <c r="AF1132" s="110" t="s">
        <v>9066</v>
      </c>
      <c r="AG1132" s="111" t="s">
        <v>9067</v>
      </c>
    </row>
    <row r="1133" spans="16:33">
      <c r="P1133" s="186" t="s">
        <v>334</v>
      </c>
      <c r="Q1133" s="187" t="s">
        <v>9068</v>
      </c>
      <c r="R1133" s="188" t="s">
        <v>9069</v>
      </c>
      <c r="AF1133" s="134"/>
      <c r="AG1133" s="135" t="s">
        <v>9070</v>
      </c>
    </row>
    <row r="1134" spans="16:33">
      <c r="P1134" s="186" t="s">
        <v>334</v>
      </c>
      <c r="Q1134" s="187" t="s">
        <v>9071</v>
      </c>
      <c r="R1134" s="188" t="s">
        <v>9072</v>
      </c>
      <c r="AF1134" s="110" t="s">
        <v>9073</v>
      </c>
      <c r="AG1134" s="111" t="s">
        <v>9074</v>
      </c>
    </row>
    <row r="1135" spans="16:33" ht="45">
      <c r="P1135" s="186" t="s">
        <v>334</v>
      </c>
      <c r="Q1135" s="187" t="s">
        <v>9075</v>
      </c>
      <c r="R1135" s="188" t="s">
        <v>9076</v>
      </c>
      <c r="AF1135" s="134"/>
      <c r="AG1135" s="135" t="s">
        <v>9077</v>
      </c>
    </row>
    <row r="1136" spans="16:33">
      <c r="P1136" s="186" t="s">
        <v>334</v>
      </c>
      <c r="Q1136" s="187" t="s">
        <v>9078</v>
      </c>
      <c r="R1136" s="188" t="s">
        <v>9079</v>
      </c>
      <c r="AF1136" s="110" t="s">
        <v>9080</v>
      </c>
      <c r="AG1136" s="111" t="s">
        <v>9081</v>
      </c>
    </row>
    <row r="1137" spans="16:33">
      <c r="P1137" s="186" t="s">
        <v>334</v>
      </c>
      <c r="Q1137" s="187" t="s">
        <v>9082</v>
      </c>
      <c r="R1137" s="188" t="s">
        <v>9083</v>
      </c>
      <c r="AF1137" s="134"/>
      <c r="AG1137" s="135" t="s">
        <v>9084</v>
      </c>
    </row>
    <row r="1138" spans="16:33">
      <c r="P1138" s="186" t="s">
        <v>334</v>
      </c>
      <c r="Q1138" s="187" t="s">
        <v>9085</v>
      </c>
      <c r="R1138" s="188" t="s">
        <v>9086</v>
      </c>
      <c r="AF1138" s="110" t="s">
        <v>9087</v>
      </c>
      <c r="AG1138" s="111" t="s">
        <v>9088</v>
      </c>
    </row>
    <row r="1139" spans="16:33">
      <c r="P1139" s="186" t="s">
        <v>334</v>
      </c>
      <c r="Q1139" s="187" t="s">
        <v>9089</v>
      </c>
      <c r="R1139" s="188" t="s">
        <v>9090</v>
      </c>
      <c r="AF1139" s="134"/>
      <c r="AG1139" s="135" t="s">
        <v>9091</v>
      </c>
    </row>
    <row r="1140" spans="16:33">
      <c r="P1140" s="186" t="s">
        <v>334</v>
      </c>
      <c r="Q1140" s="187" t="s">
        <v>9092</v>
      </c>
      <c r="R1140" s="188" t="s">
        <v>9093</v>
      </c>
      <c r="AF1140" s="110" t="s">
        <v>9094</v>
      </c>
      <c r="AG1140" s="111" t="s">
        <v>9095</v>
      </c>
    </row>
    <row r="1141" spans="16:33">
      <c r="P1141" s="186" t="s">
        <v>334</v>
      </c>
      <c r="Q1141" s="187" t="s">
        <v>9096</v>
      </c>
      <c r="R1141" s="188" t="s">
        <v>9097</v>
      </c>
      <c r="AF1141" s="134"/>
      <c r="AG1141" s="135" t="s">
        <v>9098</v>
      </c>
    </row>
    <row r="1142" spans="16:33">
      <c r="P1142" s="186" t="s">
        <v>334</v>
      </c>
      <c r="Q1142" s="187" t="s">
        <v>9099</v>
      </c>
      <c r="R1142" s="188" t="s">
        <v>9100</v>
      </c>
      <c r="AF1142" s="110" t="s">
        <v>9101</v>
      </c>
      <c r="AG1142" s="111" t="s">
        <v>9102</v>
      </c>
    </row>
    <row r="1143" spans="16:33">
      <c r="P1143" s="186" t="s">
        <v>334</v>
      </c>
      <c r="Q1143" s="187" t="s">
        <v>9103</v>
      </c>
      <c r="R1143" s="188" t="s">
        <v>9104</v>
      </c>
      <c r="AF1143" s="134"/>
      <c r="AG1143" s="135" t="s">
        <v>9105</v>
      </c>
    </row>
    <row r="1144" spans="16:33">
      <c r="P1144" s="186" t="s">
        <v>334</v>
      </c>
      <c r="Q1144" s="187" t="s">
        <v>9106</v>
      </c>
      <c r="R1144" s="188" t="s">
        <v>9107</v>
      </c>
      <c r="AF1144" s="110" t="s">
        <v>9108</v>
      </c>
      <c r="AG1144" s="111" t="s">
        <v>9109</v>
      </c>
    </row>
    <row r="1145" spans="16:33">
      <c r="P1145" s="186" t="s">
        <v>334</v>
      </c>
      <c r="Q1145" s="187" t="s">
        <v>9110</v>
      </c>
      <c r="R1145" s="188" t="s">
        <v>9111</v>
      </c>
      <c r="AF1145" s="134"/>
      <c r="AG1145" s="135" t="s">
        <v>9112</v>
      </c>
    </row>
    <row r="1146" spans="16:33">
      <c r="P1146" s="186" t="s">
        <v>334</v>
      </c>
      <c r="Q1146" s="187" t="s">
        <v>9113</v>
      </c>
      <c r="R1146" s="188" t="s">
        <v>9114</v>
      </c>
      <c r="AF1146" s="110" t="s">
        <v>9115</v>
      </c>
      <c r="AG1146" s="111" t="s">
        <v>9116</v>
      </c>
    </row>
    <row r="1147" spans="16:33">
      <c r="P1147" s="186" t="s">
        <v>334</v>
      </c>
      <c r="Q1147" s="187" t="s">
        <v>9117</v>
      </c>
      <c r="R1147" s="188" t="s">
        <v>9118</v>
      </c>
      <c r="AF1147" s="134"/>
      <c r="AG1147" s="135" t="s">
        <v>9119</v>
      </c>
    </row>
    <row r="1148" spans="16:33">
      <c r="P1148" s="186" t="s">
        <v>334</v>
      </c>
      <c r="Q1148" s="187" t="s">
        <v>9120</v>
      </c>
      <c r="R1148" s="188" t="s">
        <v>9121</v>
      </c>
      <c r="AF1148" s="110" t="s">
        <v>9122</v>
      </c>
      <c r="AG1148" s="111" t="s">
        <v>9123</v>
      </c>
    </row>
    <row r="1149" spans="16:33">
      <c r="P1149" s="186" t="s">
        <v>334</v>
      </c>
      <c r="Q1149" s="187" t="s">
        <v>9124</v>
      </c>
      <c r="R1149" s="188" t="s">
        <v>9125</v>
      </c>
      <c r="AF1149" s="134"/>
      <c r="AG1149" s="135" t="s">
        <v>9126</v>
      </c>
    </row>
    <row r="1150" spans="16:33">
      <c r="P1150" s="186" t="s">
        <v>334</v>
      </c>
      <c r="Q1150" s="187" t="s">
        <v>9127</v>
      </c>
      <c r="R1150" s="188" t="s">
        <v>9128</v>
      </c>
      <c r="AF1150" s="110" t="s">
        <v>9129</v>
      </c>
      <c r="AG1150" s="111" t="s">
        <v>9130</v>
      </c>
    </row>
    <row r="1151" spans="16:33">
      <c r="P1151" s="186" t="s">
        <v>334</v>
      </c>
      <c r="Q1151" s="187" t="s">
        <v>9131</v>
      </c>
      <c r="R1151" s="188" t="s">
        <v>9132</v>
      </c>
      <c r="AF1151" s="134"/>
      <c r="AG1151" s="135" t="s">
        <v>9133</v>
      </c>
    </row>
    <row r="1152" spans="16:33">
      <c r="P1152" s="186" t="s">
        <v>334</v>
      </c>
      <c r="Q1152" s="187" t="s">
        <v>9134</v>
      </c>
      <c r="R1152" s="188" t="s">
        <v>9135</v>
      </c>
      <c r="AF1152" s="110" t="s">
        <v>9136</v>
      </c>
      <c r="AG1152" s="111" t="s">
        <v>9137</v>
      </c>
    </row>
    <row r="1153" spans="16:33">
      <c r="P1153" s="186" t="s">
        <v>334</v>
      </c>
      <c r="Q1153" s="187" t="s">
        <v>9138</v>
      </c>
      <c r="R1153" s="188" t="s">
        <v>9139</v>
      </c>
      <c r="AF1153" s="134"/>
      <c r="AG1153" s="135" t="s">
        <v>9140</v>
      </c>
    </row>
    <row r="1154" spans="16:33">
      <c r="P1154" s="186" t="s">
        <v>334</v>
      </c>
      <c r="Q1154" s="187" t="s">
        <v>9141</v>
      </c>
      <c r="R1154" s="188" t="s">
        <v>9142</v>
      </c>
      <c r="AF1154" s="110" t="s">
        <v>9143</v>
      </c>
      <c r="AG1154" s="111" t="s">
        <v>9144</v>
      </c>
    </row>
    <row r="1155" spans="16:33">
      <c r="P1155" s="186" t="s">
        <v>334</v>
      </c>
      <c r="Q1155" s="187" t="s">
        <v>9145</v>
      </c>
      <c r="R1155" s="188" t="s">
        <v>9146</v>
      </c>
      <c r="AF1155" s="134"/>
      <c r="AG1155" s="135" t="s">
        <v>9147</v>
      </c>
    </row>
    <row r="1156" spans="16:33">
      <c r="P1156" s="186" t="s">
        <v>334</v>
      </c>
      <c r="Q1156" s="187" t="s">
        <v>9148</v>
      </c>
      <c r="R1156" s="188" t="s">
        <v>9149</v>
      </c>
      <c r="AF1156" s="110" t="s">
        <v>9150</v>
      </c>
      <c r="AG1156" s="111" t="s">
        <v>9151</v>
      </c>
    </row>
    <row r="1157" spans="16:33">
      <c r="P1157" s="186" t="s">
        <v>334</v>
      </c>
      <c r="Q1157" s="187" t="s">
        <v>9152</v>
      </c>
      <c r="R1157" s="188" t="s">
        <v>9153</v>
      </c>
      <c r="AF1157" s="134"/>
      <c r="AG1157" s="135" t="s">
        <v>9154</v>
      </c>
    </row>
    <row r="1158" spans="16:33">
      <c r="P1158" s="186" t="s">
        <v>334</v>
      </c>
      <c r="Q1158" s="187" t="s">
        <v>9155</v>
      </c>
      <c r="R1158" s="188" t="s">
        <v>9156</v>
      </c>
      <c r="AF1158" s="110" t="s">
        <v>9157</v>
      </c>
      <c r="AG1158" s="111" t="s">
        <v>9158</v>
      </c>
    </row>
    <row r="1159" spans="16:33">
      <c r="P1159" s="186" t="s">
        <v>334</v>
      </c>
      <c r="Q1159" s="187" t="s">
        <v>604</v>
      </c>
      <c r="R1159" s="188" t="s">
        <v>605</v>
      </c>
      <c r="AF1159" s="134"/>
      <c r="AG1159" s="135" t="s">
        <v>9159</v>
      </c>
    </row>
    <row r="1160" spans="16:33">
      <c r="P1160" s="186" t="s">
        <v>334</v>
      </c>
      <c r="Q1160" s="187" t="s">
        <v>3865</v>
      </c>
      <c r="R1160" s="188" t="s">
        <v>9160</v>
      </c>
      <c r="AF1160" s="110" t="s">
        <v>9161</v>
      </c>
      <c r="AG1160" s="111" t="s">
        <v>9162</v>
      </c>
    </row>
    <row r="1161" spans="16:33">
      <c r="P1161" s="186" t="s">
        <v>334</v>
      </c>
      <c r="Q1161" s="187" t="s">
        <v>9163</v>
      </c>
      <c r="R1161" s="188" t="s">
        <v>9164</v>
      </c>
      <c r="AF1161" s="134"/>
      <c r="AG1161" s="135" t="s">
        <v>9165</v>
      </c>
    </row>
    <row r="1162" spans="16:33">
      <c r="P1162" s="186" t="s">
        <v>334</v>
      </c>
      <c r="Q1162" s="187" t="s">
        <v>9166</v>
      </c>
      <c r="R1162" s="188" t="s">
        <v>9167</v>
      </c>
      <c r="AF1162" s="110" t="s">
        <v>9168</v>
      </c>
      <c r="AG1162" s="111" t="s">
        <v>9169</v>
      </c>
    </row>
    <row r="1163" spans="16:33">
      <c r="P1163" s="186" t="s">
        <v>334</v>
      </c>
      <c r="Q1163" s="187" t="s">
        <v>2857</v>
      </c>
      <c r="R1163" s="188" t="s">
        <v>9170</v>
      </c>
      <c r="AF1163" s="134"/>
      <c r="AG1163" s="135" t="s">
        <v>9171</v>
      </c>
    </row>
    <row r="1164" spans="16:33">
      <c r="P1164" s="186" t="s">
        <v>334</v>
      </c>
      <c r="Q1164" s="187" t="s">
        <v>9172</v>
      </c>
      <c r="R1164" s="188" t="s">
        <v>9173</v>
      </c>
      <c r="AF1164" s="110" t="s">
        <v>9174</v>
      </c>
      <c r="AG1164" s="111" t="s">
        <v>9175</v>
      </c>
    </row>
    <row r="1165" spans="16:33">
      <c r="P1165" s="186" t="s">
        <v>334</v>
      </c>
      <c r="Q1165" s="187" t="s">
        <v>9176</v>
      </c>
      <c r="R1165" s="188" t="s">
        <v>9177</v>
      </c>
      <c r="AF1165" s="134"/>
      <c r="AG1165" s="135" t="s">
        <v>9178</v>
      </c>
    </row>
    <row r="1166" spans="16:33">
      <c r="P1166" s="186" t="s">
        <v>334</v>
      </c>
      <c r="Q1166" s="187" t="s">
        <v>9179</v>
      </c>
      <c r="R1166" s="188" t="s">
        <v>9180</v>
      </c>
      <c r="AF1166" s="110" t="s">
        <v>9181</v>
      </c>
      <c r="AG1166" s="111" t="s">
        <v>9182</v>
      </c>
    </row>
    <row r="1167" spans="16:33">
      <c r="P1167" s="186" t="s">
        <v>334</v>
      </c>
      <c r="Q1167" s="187" t="s">
        <v>1227</v>
      </c>
      <c r="R1167" s="188" t="s">
        <v>1228</v>
      </c>
      <c r="AF1167" s="134"/>
      <c r="AG1167" s="135" t="s">
        <v>9183</v>
      </c>
    </row>
    <row r="1168" spans="16:33">
      <c r="P1168" s="186" t="s">
        <v>334</v>
      </c>
      <c r="Q1168" s="187" t="s">
        <v>9184</v>
      </c>
      <c r="R1168" s="188" t="s">
        <v>9185</v>
      </c>
      <c r="AF1168" s="110" t="s">
        <v>9186</v>
      </c>
      <c r="AG1168" s="111" t="s">
        <v>9187</v>
      </c>
    </row>
    <row r="1169" spans="16:33">
      <c r="P1169" s="186" t="s">
        <v>334</v>
      </c>
      <c r="Q1169" s="187" t="s">
        <v>9188</v>
      </c>
      <c r="R1169" s="188" t="s">
        <v>9189</v>
      </c>
      <c r="AF1169" s="134"/>
      <c r="AG1169" s="135" t="s">
        <v>9190</v>
      </c>
    </row>
    <row r="1170" spans="16:33">
      <c r="P1170" s="186" t="s">
        <v>334</v>
      </c>
      <c r="Q1170" s="187" t="s">
        <v>9191</v>
      </c>
      <c r="R1170" s="188" t="s">
        <v>9192</v>
      </c>
      <c r="AF1170" s="110" t="s">
        <v>9193</v>
      </c>
      <c r="AG1170" s="111" t="s">
        <v>9194</v>
      </c>
    </row>
    <row r="1171" spans="16:33">
      <c r="P1171" s="186" t="s">
        <v>334</v>
      </c>
      <c r="Q1171" s="187" t="s">
        <v>9195</v>
      </c>
      <c r="R1171" s="188" t="s">
        <v>9196</v>
      </c>
      <c r="AF1171" s="134"/>
      <c r="AG1171" s="135" t="s">
        <v>9197</v>
      </c>
    </row>
    <row r="1172" spans="16:33">
      <c r="P1172" s="186" t="s">
        <v>334</v>
      </c>
      <c r="Q1172" s="187" t="s">
        <v>9198</v>
      </c>
      <c r="R1172" s="188" t="s">
        <v>9199</v>
      </c>
      <c r="AF1172" s="110" t="s">
        <v>9200</v>
      </c>
      <c r="AG1172" s="111" t="s">
        <v>9201</v>
      </c>
    </row>
    <row r="1173" spans="16:33">
      <c r="P1173" s="186" t="s">
        <v>334</v>
      </c>
      <c r="Q1173" s="187" t="s">
        <v>9202</v>
      </c>
      <c r="R1173" s="188" t="s">
        <v>9203</v>
      </c>
      <c r="AF1173" s="134"/>
      <c r="AG1173" s="135" t="s">
        <v>9204</v>
      </c>
    </row>
    <row r="1174" spans="16:33">
      <c r="P1174" s="186" t="s">
        <v>334</v>
      </c>
      <c r="Q1174" s="187" t="s">
        <v>9205</v>
      </c>
      <c r="R1174" s="188" t="s">
        <v>9206</v>
      </c>
      <c r="AF1174" s="110" t="s">
        <v>9207</v>
      </c>
      <c r="AG1174" s="111" t="s">
        <v>9208</v>
      </c>
    </row>
    <row r="1175" spans="16:33">
      <c r="P1175" s="186" t="s">
        <v>334</v>
      </c>
      <c r="Q1175" s="187" t="s">
        <v>9209</v>
      </c>
      <c r="R1175" s="188" t="s">
        <v>9210</v>
      </c>
      <c r="AF1175" s="134"/>
      <c r="AG1175" s="135" t="s">
        <v>9211</v>
      </c>
    </row>
    <row r="1176" spans="16:33">
      <c r="P1176" s="186" t="s">
        <v>334</v>
      </c>
      <c r="Q1176" s="187" t="s">
        <v>9212</v>
      </c>
      <c r="R1176" s="188" t="s">
        <v>9213</v>
      </c>
      <c r="AF1176" s="110" t="s">
        <v>9214</v>
      </c>
      <c r="AG1176" s="111" t="s">
        <v>9215</v>
      </c>
    </row>
    <row r="1177" spans="16:33">
      <c r="P1177" s="186" t="s">
        <v>334</v>
      </c>
      <c r="Q1177" s="187" t="s">
        <v>9216</v>
      </c>
      <c r="R1177" s="188" t="s">
        <v>9217</v>
      </c>
      <c r="AF1177" s="134"/>
      <c r="AG1177" s="135" t="s">
        <v>9218</v>
      </c>
    </row>
    <row r="1178" spans="16:33">
      <c r="P1178" s="186" t="s">
        <v>334</v>
      </c>
      <c r="Q1178" s="187" t="s">
        <v>9219</v>
      </c>
      <c r="R1178" s="188" t="s">
        <v>9220</v>
      </c>
      <c r="AF1178" s="110" t="s">
        <v>9221</v>
      </c>
      <c r="AG1178" s="111" t="s">
        <v>9222</v>
      </c>
    </row>
    <row r="1179" spans="16:33">
      <c r="P1179" s="186" t="s">
        <v>334</v>
      </c>
      <c r="Q1179" s="187" t="s">
        <v>9223</v>
      </c>
      <c r="R1179" s="188" t="s">
        <v>9224</v>
      </c>
      <c r="AF1179" s="134"/>
      <c r="AG1179" s="135" t="s">
        <v>9225</v>
      </c>
    </row>
    <row r="1180" spans="16:33">
      <c r="P1180" s="186" t="s">
        <v>334</v>
      </c>
      <c r="Q1180" s="187" t="s">
        <v>5146</v>
      </c>
      <c r="R1180" s="188" t="s">
        <v>9226</v>
      </c>
      <c r="AF1180" s="110" t="s">
        <v>9227</v>
      </c>
      <c r="AG1180" s="111" t="s">
        <v>9228</v>
      </c>
    </row>
    <row r="1181" spans="16:33">
      <c r="P1181" s="186" t="s">
        <v>334</v>
      </c>
      <c r="Q1181" s="187" t="s">
        <v>9229</v>
      </c>
      <c r="R1181" s="188" t="s">
        <v>9230</v>
      </c>
      <c r="AF1181" s="134"/>
      <c r="AG1181" s="135" t="s">
        <v>9231</v>
      </c>
    </row>
    <row r="1182" spans="16:33">
      <c r="P1182" s="186" t="s">
        <v>334</v>
      </c>
      <c r="Q1182" s="187" t="s">
        <v>9232</v>
      </c>
      <c r="R1182" s="188" t="s">
        <v>9233</v>
      </c>
      <c r="AF1182" s="110" t="s">
        <v>9234</v>
      </c>
      <c r="AG1182" s="111" t="s">
        <v>9235</v>
      </c>
    </row>
    <row r="1183" spans="16:33">
      <c r="P1183" s="186" t="s">
        <v>334</v>
      </c>
      <c r="Q1183" s="187" t="s">
        <v>9236</v>
      </c>
      <c r="R1183" s="188" t="s">
        <v>9237</v>
      </c>
      <c r="AF1183" s="134"/>
      <c r="AG1183" s="135" t="s">
        <v>9238</v>
      </c>
    </row>
    <row r="1184" spans="16:33">
      <c r="P1184" s="186" t="s">
        <v>334</v>
      </c>
      <c r="Q1184" s="187" t="s">
        <v>9239</v>
      </c>
      <c r="R1184" s="188" t="s">
        <v>9240</v>
      </c>
      <c r="AF1184" s="110" t="s">
        <v>9241</v>
      </c>
      <c r="AG1184" s="111" t="s">
        <v>9242</v>
      </c>
    </row>
    <row r="1185" spans="16:33">
      <c r="P1185" s="186" t="s">
        <v>334</v>
      </c>
      <c r="Q1185" s="187" t="s">
        <v>2893</v>
      </c>
      <c r="R1185" s="188" t="s">
        <v>9243</v>
      </c>
      <c r="AF1185" s="134"/>
      <c r="AG1185" s="135" t="s">
        <v>9244</v>
      </c>
    </row>
    <row r="1186" spans="16:33">
      <c r="P1186" s="186" t="s">
        <v>334</v>
      </c>
      <c r="Q1186" s="187" t="s">
        <v>9245</v>
      </c>
      <c r="R1186" s="188" t="s">
        <v>9246</v>
      </c>
      <c r="AF1186" s="227" t="s">
        <v>9247</v>
      </c>
      <c r="AG1186" s="228" t="s">
        <v>9248</v>
      </c>
    </row>
    <row r="1187" spans="16:33">
      <c r="P1187" s="186" t="s">
        <v>334</v>
      </c>
      <c r="Q1187" s="187" t="s">
        <v>9249</v>
      </c>
      <c r="R1187" s="188" t="s">
        <v>9250</v>
      </c>
      <c r="AF1187" s="229"/>
      <c r="AG1187" s="230" t="s">
        <v>9251</v>
      </c>
    </row>
    <row r="1188" spans="16:33">
      <c r="P1188" s="186" t="s">
        <v>334</v>
      </c>
      <c r="Q1188" s="187" t="s">
        <v>9252</v>
      </c>
      <c r="R1188" s="188" t="s">
        <v>9253</v>
      </c>
      <c r="AF1188" s="110" t="s">
        <v>9254</v>
      </c>
      <c r="AG1188" s="111" t="s">
        <v>9255</v>
      </c>
    </row>
    <row r="1189" spans="16:33">
      <c r="P1189" s="186" t="s">
        <v>334</v>
      </c>
      <c r="Q1189" s="187" t="s">
        <v>9256</v>
      </c>
      <c r="R1189" s="188" t="s">
        <v>9257</v>
      </c>
      <c r="AF1189" s="134"/>
      <c r="AG1189" s="135" t="s">
        <v>9258</v>
      </c>
    </row>
    <row r="1190" spans="16:33">
      <c r="P1190" s="186" t="s">
        <v>334</v>
      </c>
      <c r="Q1190" s="187" t="s">
        <v>9259</v>
      </c>
      <c r="R1190" s="188" t="s">
        <v>9260</v>
      </c>
      <c r="AF1190" s="110" t="s">
        <v>9261</v>
      </c>
      <c r="AG1190" s="111" t="s">
        <v>9262</v>
      </c>
    </row>
    <row r="1191" spans="16:33">
      <c r="P1191" s="186" t="s">
        <v>334</v>
      </c>
      <c r="Q1191" s="187" t="s">
        <v>9263</v>
      </c>
      <c r="R1191" s="188" t="s">
        <v>9264</v>
      </c>
      <c r="AF1191" s="134"/>
      <c r="AG1191" s="135" t="s">
        <v>9265</v>
      </c>
    </row>
    <row r="1192" spans="16:33">
      <c r="P1192" s="186" t="s">
        <v>334</v>
      </c>
      <c r="Q1192" s="187" t="s">
        <v>754</v>
      </c>
      <c r="R1192" s="188" t="s">
        <v>755</v>
      </c>
      <c r="AF1192" s="110" t="s">
        <v>9266</v>
      </c>
      <c r="AG1192" s="111" t="s">
        <v>9267</v>
      </c>
    </row>
    <row r="1193" spans="16:33">
      <c r="P1193" s="186" t="s">
        <v>334</v>
      </c>
      <c r="Q1193" s="187" t="s">
        <v>9268</v>
      </c>
      <c r="R1193" s="188" t="s">
        <v>9269</v>
      </c>
      <c r="AF1193" s="134"/>
      <c r="AG1193" s="135" t="s">
        <v>9270</v>
      </c>
    </row>
    <row r="1194" spans="16:33">
      <c r="P1194" s="186" t="s">
        <v>334</v>
      </c>
      <c r="Q1194" s="187" t="s">
        <v>2910</v>
      </c>
      <c r="R1194" s="188" t="s">
        <v>9271</v>
      </c>
      <c r="AF1194" s="110" t="s">
        <v>9272</v>
      </c>
      <c r="AG1194" s="111" t="s">
        <v>9273</v>
      </c>
    </row>
    <row r="1195" spans="16:33">
      <c r="P1195" s="186" t="s">
        <v>334</v>
      </c>
      <c r="Q1195" s="187" t="s">
        <v>1254</v>
      </c>
      <c r="R1195" s="188" t="s">
        <v>1255</v>
      </c>
      <c r="AF1195" s="134"/>
      <c r="AG1195" s="135" t="s">
        <v>9274</v>
      </c>
    </row>
    <row r="1196" spans="16:33">
      <c r="P1196" s="186" t="s">
        <v>334</v>
      </c>
      <c r="Q1196" s="187" t="s">
        <v>9275</v>
      </c>
      <c r="R1196" s="188" t="s">
        <v>9276</v>
      </c>
      <c r="AF1196" s="110" t="s">
        <v>9277</v>
      </c>
      <c r="AG1196" s="111" t="s">
        <v>9278</v>
      </c>
    </row>
    <row r="1197" spans="16:33">
      <c r="P1197" s="186" t="s">
        <v>334</v>
      </c>
      <c r="Q1197" s="187" t="s">
        <v>9279</v>
      </c>
      <c r="R1197" s="188" t="s">
        <v>9280</v>
      </c>
      <c r="AF1197" s="134"/>
      <c r="AG1197" s="135" t="s">
        <v>9281</v>
      </c>
    </row>
    <row r="1198" spans="16:33">
      <c r="P1198" s="186" t="s">
        <v>334</v>
      </c>
      <c r="Q1198" s="187" t="s">
        <v>9282</v>
      </c>
      <c r="R1198" s="188" t="s">
        <v>9283</v>
      </c>
      <c r="AF1198" s="110" t="s">
        <v>9284</v>
      </c>
      <c r="AG1198" s="111" t="s">
        <v>9285</v>
      </c>
    </row>
    <row r="1199" spans="16:33">
      <c r="P1199" s="186" t="s">
        <v>334</v>
      </c>
      <c r="Q1199" s="187" t="s">
        <v>677</v>
      </c>
      <c r="R1199" s="188" t="s">
        <v>678</v>
      </c>
      <c r="AF1199" s="134"/>
      <c r="AG1199" s="135" t="s">
        <v>9286</v>
      </c>
    </row>
    <row r="1200" spans="16:33">
      <c r="P1200" s="186" t="s">
        <v>334</v>
      </c>
      <c r="Q1200" s="187" t="s">
        <v>9287</v>
      </c>
      <c r="R1200" s="188" t="s">
        <v>9288</v>
      </c>
      <c r="AF1200" s="110" t="s">
        <v>9289</v>
      </c>
      <c r="AG1200" s="111" t="s">
        <v>9290</v>
      </c>
    </row>
    <row r="1201" spans="16:33">
      <c r="P1201" s="186" t="s">
        <v>334</v>
      </c>
      <c r="Q1201" s="187" t="s">
        <v>9291</v>
      </c>
      <c r="R1201" s="188" t="s">
        <v>9292</v>
      </c>
      <c r="AF1201" s="134"/>
      <c r="AG1201" s="135" t="s">
        <v>9293</v>
      </c>
    </row>
    <row r="1202" spans="16:33">
      <c r="P1202" s="186" t="s">
        <v>334</v>
      </c>
      <c r="Q1202" s="187" t="s">
        <v>9294</v>
      </c>
      <c r="R1202" s="188" t="s">
        <v>9295</v>
      </c>
      <c r="AF1202" s="110" t="s">
        <v>9296</v>
      </c>
      <c r="AG1202" s="111" t="s">
        <v>9297</v>
      </c>
    </row>
    <row r="1203" spans="16:33">
      <c r="P1203" s="186" t="s">
        <v>334</v>
      </c>
      <c r="Q1203" s="187" t="s">
        <v>9298</v>
      </c>
      <c r="R1203" s="188" t="s">
        <v>9299</v>
      </c>
      <c r="AF1203" s="134"/>
      <c r="AG1203" s="135" t="s">
        <v>9300</v>
      </c>
    </row>
    <row r="1204" spans="16:33">
      <c r="P1204" s="186" t="s">
        <v>334</v>
      </c>
      <c r="Q1204" s="187" t="s">
        <v>9301</v>
      </c>
      <c r="R1204" s="188" t="s">
        <v>9302</v>
      </c>
      <c r="AF1204" s="110" t="s">
        <v>9303</v>
      </c>
      <c r="AG1204" s="111" t="s">
        <v>9304</v>
      </c>
    </row>
    <row r="1205" spans="16:33">
      <c r="P1205" s="186" t="s">
        <v>334</v>
      </c>
      <c r="Q1205" s="187" t="s">
        <v>9305</v>
      </c>
      <c r="R1205" s="188" t="s">
        <v>9306</v>
      </c>
      <c r="AF1205" s="134"/>
      <c r="AG1205" s="135" t="s">
        <v>9307</v>
      </c>
    </row>
    <row r="1206" spans="16:33">
      <c r="P1206" s="186" t="s">
        <v>334</v>
      </c>
      <c r="Q1206" s="187" t="s">
        <v>9308</v>
      </c>
      <c r="R1206" s="188" t="s">
        <v>9309</v>
      </c>
      <c r="AF1206" s="110" t="s">
        <v>9310</v>
      </c>
      <c r="AG1206" s="111" t="s">
        <v>9311</v>
      </c>
    </row>
    <row r="1207" spans="16:33">
      <c r="P1207" s="186" t="s">
        <v>334</v>
      </c>
      <c r="Q1207" s="187" t="s">
        <v>9312</v>
      </c>
      <c r="R1207" s="188" t="s">
        <v>9313</v>
      </c>
      <c r="AF1207" s="134"/>
      <c r="AG1207" s="135" t="s">
        <v>9314</v>
      </c>
    </row>
    <row r="1208" spans="16:33">
      <c r="P1208" s="186" t="s">
        <v>334</v>
      </c>
      <c r="Q1208" s="187" t="s">
        <v>9315</v>
      </c>
      <c r="R1208" s="188" t="s">
        <v>9316</v>
      </c>
      <c r="AF1208" s="110" t="s">
        <v>9317</v>
      </c>
      <c r="AG1208" s="111" t="s">
        <v>9318</v>
      </c>
    </row>
    <row r="1209" spans="16:33">
      <c r="P1209" s="186" t="s">
        <v>334</v>
      </c>
      <c r="Q1209" s="187" t="s">
        <v>9319</v>
      </c>
      <c r="R1209" s="188" t="s">
        <v>9320</v>
      </c>
      <c r="AF1209" s="134"/>
      <c r="AG1209" s="135" t="s">
        <v>9321</v>
      </c>
    </row>
    <row r="1210" spans="16:33">
      <c r="P1210" s="186" t="s">
        <v>334</v>
      </c>
      <c r="Q1210" s="187" t="s">
        <v>9322</v>
      </c>
      <c r="R1210" s="188" t="s">
        <v>9323</v>
      </c>
      <c r="AF1210" s="110" t="s">
        <v>9324</v>
      </c>
      <c r="AG1210" s="111" t="s">
        <v>9325</v>
      </c>
    </row>
    <row r="1211" spans="16:33" ht="30">
      <c r="P1211" s="186" t="s">
        <v>334</v>
      </c>
      <c r="Q1211" s="187" t="s">
        <v>9326</v>
      </c>
      <c r="R1211" s="188" t="s">
        <v>9327</v>
      </c>
      <c r="AF1211" s="134"/>
      <c r="AG1211" s="135" t="s">
        <v>9328</v>
      </c>
    </row>
    <row r="1212" spans="16:33">
      <c r="P1212" s="186" t="s">
        <v>334</v>
      </c>
      <c r="Q1212" s="187" t="s">
        <v>9329</v>
      </c>
      <c r="R1212" s="188" t="s">
        <v>9330</v>
      </c>
      <c r="AF1212" s="110" t="s">
        <v>9331</v>
      </c>
      <c r="AG1212" s="111" t="s">
        <v>9332</v>
      </c>
    </row>
    <row r="1213" spans="16:33">
      <c r="P1213" s="186" t="s">
        <v>334</v>
      </c>
      <c r="Q1213" s="187" t="s">
        <v>9333</v>
      </c>
      <c r="R1213" s="188" t="s">
        <v>9334</v>
      </c>
      <c r="AF1213" s="134"/>
      <c r="AG1213" s="135" t="s">
        <v>9335</v>
      </c>
    </row>
    <row r="1214" spans="16:33">
      <c r="P1214" s="186" t="s">
        <v>334</v>
      </c>
      <c r="Q1214" s="187" t="s">
        <v>9336</v>
      </c>
      <c r="R1214" s="188" t="s">
        <v>9337</v>
      </c>
      <c r="AF1214" s="110" t="s">
        <v>9338</v>
      </c>
      <c r="AG1214" s="111" t="s">
        <v>9339</v>
      </c>
    </row>
    <row r="1215" spans="16:33">
      <c r="P1215" s="186" t="s">
        <v>334</v>
      </c>
      <c r="Q1215" s="187" t="s">
        <v>9340</v>
      </c>
      <c r="R1215" s="188" t="s">
        <v>9341</v>
      </c>
      <c r="AF1215" s="134"/>
      <c r="AG1215" s="135" t="s">
        <v>9342</v>
      </c>
    </row>
    <row r="1216" spans="16:33">
      <c r="P1216" s="186" t="s">
        <v>334</v>
      </c>
      <c r="Q1216" s="187" t="s">
        <v>9343</v>
      </c>
      <c r="R1216" s="188" t="s">
        <v>9344</v>
      </c>
      <c r="AF1216" s="110" t="s">
        <v>9345</v>
      </c>
      <c r="AG1216" s="111" t="s">
        <v>9346</v>
      </c>
    </row>
    <row r="1217" spans="16:33">
      <c r="P1217" s="186" t="s">
        <v>334</v>
      </c>
      <c r="Q1217" s="187" t="s">
        <v>9347</v>
      </c>
      <c r="R1217" s="188" t="s">
        <v>9348</v>
      </c>
      <c r="AF1217" s="134"/>
      <c r="AG1217" s="135" t="s">
        <v>9349</v>
      </c>
    </row>
    <row r="1218" spans="16:33">
      <c r="P1218" s="186" t="s">
        <v>334</v>
      </c>
      <c r="Q1218" s="187" t="s">
        <v>9350</v>
      </c>
      <c r="R1218" s="188" t="s">
        <v>9351</v>
      </c>
      <c r="AF1218" s="110" t="s">
        <v>9352</v>
      </c>
      <c r="AG1218" s="111" t="s">
        <v>9353</v>
      </c>
    </row>
    <row r="1219" spans="16:33">
      <c r="P1219" s="186" t="s">
        <v>334</v>
      </c>
      <c r="Q1219" s="187" t="s">
        <v>9354</v>
      </c>
      <c r="R1219" s="188" t="s">
        <v>9355</v>
      </c>
      <c r="AF1219" s="134"/>
      <c r="AG1219" s="135" t="s">
        <v>9356</v>
      </c>
    </row>
    <row r="1220" spans="16:33">
      <c r="P1220" s="186" t="s">
        <v>334</v>
      </c>
      <c r="Q1220" s="187" t="s">
        <v>9357</v>
      </c>
      <c r="R1220" s="188" t="s">
        <v>9358</v>
      </c>
      <c r="AF1220" s="110" t="s">
        <v>9359</v>
      </c>
      <c r="AG1220" s="111" t="s">
        <v>9360</v>
      </c>
    </row>
    <row r="1221" spans="16:33">
      <c r="P1221" s="186" t="s">
        <v>334</v>
      </c>
      <c r="Q1221" s="187" t="s">
        <v>9361</v>
      </c>
      <c r="R1221" s="188" t="s">
        <v>9362</v>
      </c>
      <c r="AF1221" s="134"/>
      <c r="AG1221" s="135" t="s">
        <v>9363</v>
      </c>
    </row>
    <row r="1222" spans="16:33">
      <c r="P1222" s="186" t="s">
        <v>334</v>
      </c>
      <c r="Q1222" s="187" t="s">
        <v>9364</v>
      </c>
      <c r="R1222" s="188" t="s">
        <v>9365</v>
      </c>
      <c r="AF1222" s="110" t="s">
        <v>9366</v>
      </c>
      <c r="AG1222" s="111" t="s">
        <v>9367</v>
      </c>
    </row>
    <row r="1223" spans="16:33">
      <c r="P1223" s="186" t="s">
        <v>334</v>
      </c>
      <c r="Q1223" s="187" t="s">
        <v>9368</v>
      </c>
      <c r="R1223" s="188" t="s">
        <v>9369</v>
      </c>
      <c r="AF1223" s="134"/>
      <c r="AG1223" s="135" t="s">
        <v>9370</v>
      </c>
    </row>
    <row r="1224" spans="16:33">
      <c r="P1224" s="186" t="s">
        <v>334</v>
      </c>
      <c r="Q1224" s="187" t="s">
        <v>9371</v>
      </c>
      <c r="R1224" s="188" t="s">
        <v>9372</v>
      </c>
      <c r="AF1224" s="110" t="s">
        <v>9373</v>
      </c>
      <c r="AG1224" s="111" t="s">
        <v>9374</v>
      </c>
    </row>
    <row r="1225" spans="16:33">
      <c r="P1225" s="186" t="s">
        <v>334</v>
      </c>
      <c r="Q1225" s="187" t="s">
        <v>9375</v>
      </c>
      <c r="R1225" s="188" t="s">
        <v>9376</v>
      </c>
      <c r="AF1225" s="134"/>
      <c r="AG1225" s="135" t="s">
        <v>9377</v>
      </c>
    </row>
    <row r="1226" spans="16:33">
      <c r="P1226" s="186" t="s">
        <v>334</v>
      </c>
      <c r="Q1226" s="187" t="s">
        <v>9378</v>
      </c>
      <c r="R1226" s="188" t="s">
        <v>9379</v>
      </c>
      <c r="AF1226" s="110" t="s">
        <v>9380</v>
      </c>
      <c r="AG1226" s="111" t="s">
        <v>9381</v>
      </c>
    </row>
    <row r="1227" spans="16:33">
      <c r="P1227" s="186" t="s">
        <v>334</v>
      </c>
      <c r="Q1227" s="187" t="s">
        <v>9382</v>
      </c>
      <c r="R1227" s="188" t="s">
        <v>9383</v>
      </c>
      <c r="AF1227" s="134"/>
      <c r="AG1227" s="135" t="s">
        <v>9384</v>
      </c>
    </row>
    <row r="1228" spans="16:33">
      <c r="P1228" s="186" t="s">
        <v>334</v>
      </c>
      <c r="Q1228" s="187" t="s">
        <v>9385</v>
      </c>
      <c r="R1228" s="188" t="s">
        <v>9386</v>
      </c>
      <c r="AF1228" s="110" t="s">
        <v>9387</v>
      </c>
      <c r="AG1228" s="111" t="s">
        <v>9388</v>
      </c>
    </row>
    <row r="1229" spans="16:33">
      <c r="P1229" s="186" t="s">
        <v>334</v>
      </c>
      <c r="Q1229" s="187" t="s">
        <v>9389</v>
      </c>
      <c r="R1229" s="188" t="s">
        <v>9390</v>
      </c>
      <c r="AF1229" s="134"/>
      <c r="AG1229" s="135" t="s">
        <v>9391</v>
      </c>
    </row>
    <row r="1230" spans="16:33">
      <c r="P1230" s="186" t="s">
        <v>334</v>
      </c>
      <c r="Q1230" s="187" t="s">
        <v>9392</v>
      </c>
      <c r="R1230" s="188" t="s">
        <v>9393</v>
      </c>
      <c r="AF1230" s="110" t="s">
        <v>9394</v>
      </c>
      <c r="AG1230" s="111" t="s">
        <v>9395</v>
      </c>
    </row>
    <row r="1231" spans="16:33">
      <c r="P1231" s="186" t="s">
        <v>334</v>
      </c>
      <c r="Q1231" s="187" t="s">
        <v>9396</v>
      </c>
      <c r="R1231" s="188" t="s">
        <v>9397</v>
      </c>
      <c r="AF1231" s="134"/>
      <c r="AG1231" s="135" t="s">
        <v>9398</v>
      </c>
    </row>
    <row r="1232" spans="16:33">
      <c r="P1232" s="186" t="s">
        <v>334</v>
      </c>
      <c r="Q1232" s="187" t="s">
        <v>9399</v>
      </c>
      <c r="R1232" s="188" t="s">
        <v>9400</v>
      </c>
      <c r="AF1232" s="110" t="s">
        <v>9401</v>
      </c>
      <c r="AG1232" s="111" t="s">
        <v>9402</v>
      </c>
    </row>
    <row r="1233" spans="16:33">
      <c r="P1233" s="186" t="s">
        <v>334</v>
      </c>
      <c r="Q1233" s="187" t="s">
        <v>9403</v>
      </c>
      <c r="R1233" s="188" t="s">
        <v>9404</v>
      </c>
      <c r="AF1233" s="134"/>
      <c r="AG1233" s="135" t="s">
        <v>9405</v>
      </c>
    </row>
    <row r="1234" spans="16:33">
      <c r="P1234" s="186" t="s">
        <v>334</v>
      </c>
      <c r="Q1234" s="187" t="s">
        <v>9406</v>
      </c>
      <c r="R1234" s="188" t="s">
        <v>9407</v>
      </c>
      <c r="AF1234" s="110" t="s">
        <v>9408</v>
      </c>
      <c r="AG1234" s="111" t="s">
        <v>9409</v>
      </c>
    </row>
    <row r="1235" spans="16:33">
      <c r="P1235" s="186" t="s">
        <v>334</v>
      </c>
      <c r="Q1235" s="187" t="s">
        <v>9410</v>
      </c>
      <c r="R1235" s="188" t="s">
        <v>9411</v>
      </c>
      <c r="AF1235" s="134"/>
      <c r="AG1235" s="135" t="s">
        <v>9412</v>
      </c>
    </row>
    <row r="1236" spans="16:33">
      <c r="P1236" s="186" t="s">
        <v>334</v>
      </c>
      <c r="Q1236" s="187" t="s">
        <v>9413</v>
      </c>
      <c r="R1236" s="188" t="s">
        <v>9414</v>
      </c>
      <c r="AF1236" s="110" t="s">
        <v>9415</v>
      </c>
      <c r="AG1236" s="111" t="s">
        <v>9416</v>
      </c>
    </row>
    <row r="1237" spans="16:33">
      <c r="P1237" s="186" t="s">
        <v>334</v>
      </c>
      <c r="Q1237" s="187" t="s">
        <v>9417</v>
      </c>
      <c r="R1237" s="188" t="s">
        <v>9418</v>
      </c>
      <c r="AF1237" s="134"/>
      <c r="AG1237" s="135" t="s">
        <v>9419</v>
      </c>
    </row>
    <row r="1238" spans="16:33">
      <c r="P1238" s="186" t="s">
        <v>334</v>
      </c>
      <c r="Q1238" s="187" t="s">
        <v>9420</v>
      </c>
      <c r="R1238" s="188" t="s">
        <v>9421</v>
      </c>
      <c r="AF1238" s="110" t="s">
        <v>9422</v>
      </c>
      <c r="AG1238" s="111" t="s">
        <v>9423</v>
      </c>
    </row>
    <row r="1239" spans="16:33">
      <c r="P1239" s="186" t="s">
        <v>334</v>
      </c>
      <c r="Q1239" s="187" t="s">
        <v>9424</v>
      </c>
      <c r="R1239" s="188" t="s">
        <v>9425</v>
      </c>
      <c r="AF1239" s="134"/>
      <c r="AG1239" s="135" t="s">
        <v>9426</v>
      </c>
    </row>
    <row r="1240" spans="16:33">
      <c r="P1240" s="186" t="s">
        <v>334</v>
      </c>
      <c r="Q1240" s="187" t="s">
        <v>9427</v>
      </c>
      <c r="R1240" s="188" t="s">
        <v>9428</v>
      </c>
      <c r="AF1240" s="110" t="s">
        <v>9429</v>
      </c>
      <c r="AG1240" s="111" t="s">
        <v>9430</v>
      </c>
    </row>
    <row r="1241" spans="16:33">
      <c r="P1241" s="186" t="s">
        <v>334</v>
      </c>
      <c r="Q1241" s="187" t="s">
        <v>9431</v>
      </c>
      <c r="R1241" s="188" t="s">
        <v>9432</v>
      </c>
      <c r="AF1241" s="134"/>
      <c r="AG1241" s="135" t="s">
        <v>9433</v>
      </c>
    </row>
    <row r="1242" spans="16:33">
      <c r="P1242" s="186" t="s">
        <v>334</v>
      </c>
      <c r="Q1242" s="187" t="s">
        <v>9434</v>
      </c>
      <c r="R1242" s="188" t="s">
        <v>9435</v>
      </c>
      <c r="AF1242" s="110" t="s">
        <v>9436</v>
      </c>
      <c r="AG1242" s="111" t="s">
        <v>9437</v>
      </c>
    </row>
    <row r="1243" spans="16:33">
      <c r="P1243" s="186" t="s">
        <v>334</v>
      </c>
      <c r="Q1243" s="187" t="s">
        <v>9438</v>
      </c>
      <c r="R1243" s="188" t="s">
        <v>9439</v>
      </c>
      <c r="AF1243" s="134"/>
      <c r="AG1243" s="135" t="s">
        <v>9440</v>
      </c>
    </row>
    <row r="1244" spans="16:33">
      <c r="P1244" s="186" t="s">
        <v>334</v>
      </c>
      <c r="Q1244" s="187" t="s">
        <v>9441</v>
      </c>
      <c r="R1244" s="188" t="s">
        <v>9442</v>
      </c>
      <c r="AF1244" s="110" t="s">
        <v>9443</v>
      </c>
      <c r="AG1244" s="111" t="s">
        <v>9444</v>
      </c>
    </row>
    <row r="1245" spans="16:33">
      <c r="P1245" s="186" t="s">
        <v>334</v>
      </c>
      <c r="Q1245" s="187" t="s">
        <v>9445</v>
      </c>
      <c r="R1245" s="188" t="s">
        <v>9446</v>
      </c>
      <c r="AF1245" s="134"/>
      <c r="AG1245" s="135" t="s">
        <v>9447</v>
      </c>
    </row>
    <row r="1246" spans="16:33">
      <c r="P1246" s="186" t="s">
        <v>334</v>
      </c>
      <c r="Q1246" s="187" t="s">
        <v>9448</v>
      </c>
      <c r="R1246" s="188" t="s">
        <v>9449</v>
      </c>
      <c r="AF1246" s="110" t="s">
        <v>9450</v>
      </c>
      <c r="AG1246" s="111" t="s">
        <v>9451</v>
      </c>
    </row>
    <row r="1247" spans="16:33" ht="30">
      <c r="P1247" s="186" t="s">
        <v>334</v>
      </c>
      <c r="Q1247" s="187" t="s">
        <v>9452</v>
      </c>
      <c r="R1247" s="188" t="s">
        <v>9453</v>
      </c>
      <c r="AF1247" s="134"/>
      <c r="AG1247" s="135" t="s">
        <v>9454</v>
      </c>
    </row>
    <row r="1248" spans="16:33">
      <c r="P1248" s="186" t="s">
        <v>334</v>
      </c>
      <c r="Q1248" s="187" t="s">
        <v>9455</v>
      </c>
      <c r="R1248" s="188" t="s">
        <v>9456</v>
      </c>
      <c r="AF1248" s="110" t="s">
        <v>9457</v>
      </c>
      <c r="AG1248" s="111" t="s">
        <v>9458</v>
      </c>
    </row>
    <row r="1249" spans="16:33">
      <c r="P1249" s="186" t="s">
        <v>334</v>
      </c>
      <c r="Q1249" s="187" t="s">
        <v>9459</v>
      </c>
      <c r="R1249" s="188" t="s">
        <v>9460</v>
      </c>
      <c r="AF1249" s="134"/>
      <c r="AG1249" s="135" t="s">
        <v>9461</v>
      </c>
    </row>
    <row r="1250" spans="16:33">
      <c r="P1250" s="186" t="s">
        <v>334</v>
      </c>
      <c r="Q1250" s="187" t="s">
        <v>9462</v>
      </c>
      <c r="R1250" s="188" t="s">
        <v>9463</v>
      </c>
      <c r="AF1250" s="110" t="s">
        <v>9464</v>
      </c>
      <c r="AG1250" s="111" t="s">
        <v>9465</v>
      </c>
    </row>
    <row r="1251" spans="16:33">
      <c r="P1251" s="186" t="s">
        <v>334</v>
      </c>
      <c r="Q1251" s="187" t="s">
        <v>9466</v>
      </c>
      <c r="R1251" s="188" t="s">
        <v>9467</v>
      </c>
      <c r="AF1251" s="134"/>
      <c r="AG1251" s="135" t="s">
        <v>9468</v>
      </c>
    </row>
    <row r="1252" spans="16:33">
      <c r="P1252" s="186" t="s">
        <v>334</v>
      </c>
      <c r="Q1252" s="187" t="s">
        <v>9469</v>
      </c>
      <c r="R1252" s="188" t="s">
        <v>9470</v>
      </c>
      <c r="AF1252" s="110" t="s">
        <v>9471</v>
      </c>
      <c r="AG1252" s="111" t="s">
        <v>9472</v>
      </c>
    </row>
    <row r="1253" spans="16:33">
      <c r="P1253" s="186" t="s">
        <v>334</v>
      </c>
      <c r="Q1253" s="187" t="s">
        <v>9473</v>
      </c>
      <c r="R1253" s="188" t="s">
        <v>9474</v>
      </c>
      <c r="AF1253" s="134"/>
      <c r="AG1253" s="135" t="s">
        <v>9475</v>
      </c>
    </row>
    <row r="1254" spans="16:33">
      <c r="P1254" s="186" t="s">
        <v>334</v>
      </c>
      <c r="Q1254" s="187" t="s">
        <v>9476</v>
      </c>
      <c r="R1254" s="188" t="s">
        <v>9477</v>
      </c>
      <c r="AF1254" s="110" t="s">
        <v>9478</v>
      </c>
      <c r="AG1254" s="111" t="s">
        <v>9479</v>
      </c>
    </row>
    <row r="1255" spans="16:33">
      <c r="P1255" s="186" t="s">
        <v>334</v>
      </c>
      <c r="Q1255" s="187" t="s">
        <v>9480</v>
      </c>
      <c r="R1255" s="188" t="s">
        <v>9481</v>
      </c>
      <c r="AF1255" s="134"/>
      <c r="AG1255" s="135" t="s">
        <v>9482</v>
      </c>
    </row>
    <row r="1256" spans="16:33">
      <c r="P1256" s="186" t="s">
        <v>334</v>
      </c>
      <c r="Q1256" s="187" t="s">
        <v>9483</v>
      </c>
      <c r="R1256" s="188" t="s">
        <v>9484</v>
      </c>
      <c r="AF1256" s="110" t="s">
        <v>9485</v>
      </c>
      <c r="AG1256" s="111" t="s">
        <v>9486</v>
      </c>
    </row>
    <row r="1257" spans="16:33">
      <c r="P1257" s="186" t="s">
        <v>334</v>
      </c>
      <c r="Q1257" s="187" t="s">
        <v>9487</v>
      </c>
      <c r="R1257" s="188" t="s">
        <v>9488</v>
      </c>
      <c r="AF1257" s="134"/>
      <c r="AG1257" s="135" t="s">
        <v>9489</v>
      </c>
    </row>
    <row r="1258" spans="16:33">
      <c r="P1258" s="186" t="s">
        <v>334</v>
      </c>
      <c r="Q1258" s="187" t="s">
        <v>9490</v>
      </c>
      <c r="R1258" s="188" t="s">
        <v>9491</v>
      </c>
      <c r="AF1258" s="110" t="s">
        <v>9492</v>
      </c>
      <c r="AG1258" s="111" t="s">
        <v>9493</v>
      </c>
    </row>
    <row r="1259" spans="16:33">
      <c r="P1259" s="186" t="s">
        <v>334</v>
      </c>
      <c r="Q1259" s="187" t="s">
        <v>9494</v>
      </c>
      <c r="R1259" s="188" t="s">
        <v>9495</v>
      </c>
      <c r="AF1259" s="134"/>
      <c r="AG1259" s="135" t="s">
        <v>9496</v>
      </c>
    </row>
    <row r="1260" spans="16:33">
      <c r="P1260" s="186" t="s">
        <v>334</v>
      </c>
      <c r="Q1260" s="187" t="s">
        <v>9497</v>
      </c>
      <c r="R1260" s="188" t="s">
        <v>9498</v>
      </c>
      <c r="AF1260" s="110" t="s">
        <v>9499</v>
      </c>
      <c r="AG1260" s="111" t="s">
        <v>9500</v>
      </c>
    </row>
    <row r="1261" spans="16:33">
      <c r="P1261" s="186" t="s">
        <v>334</v>
      </c>
      <c r="Q1261" s="187" t="s">
        <v>9501</v>
      </c>
      <c r="R1261" s="188" t="s">
        <v>9502</v>
      </c>
      <c r="AF1261" s="134"/>
      <c r="AG1261" s="135" t="s">
        <v>9503</v>
      </c>
    </row>
    <row r="1262" spans="16:33">
      <c r="P1262" s="186" t="s">
        <v>334</v>
      </c>
      <c r="Q1262" s="187" t="s">
        <v>9504</v>
      </c>
      <c r="R1262" s="188" t="s">
        <v>9505</v>
      </c>
      <c r="AF1262" s="110" t="s">
        <v>9506</v>
      </c>
      <c r="AG1262" s="111" t="s">
        <v>9507</v>
      </c>
    </row>
    <row r="1263" spans="16:33">
      <c r="P1263" s="186" t="s">
        <v>334</v>
      </c>
      <c r="Q1263" s="187" t="s">
        <v>9508</v>
      </c>
      <c r="R1263" s="188" t="s">
        <v>9509</v>
      </c>
      <c r="AF1263" s="134"/>
      <c r="AG1263" s="135" t="s">
        <v>9510</v>
      </c>
    </row>
    <row r="1264" spans="16:33">
      <c r="P1264" s="186" t="s">
        <v>334</v>
      </c>
      <c r="Q1264" s="187" t="s">
        <v>9511</v>
      </c>
      <c r="R1264" s="188" t="s">
        <v>9512</v>
      </c>
      <c r="AF1264" s="110" t="s">
        <v>9513</v>
      </c>
      <c r="AG1264" s="111" t="s">
        <v>9514</v>
      </c>
    </row>
    <row r="1265" spans="16:33">
      <c r="P1265" s="186" t="s">
        <v>334</v>
      </c>
      <c r="Q1265" s="187" t="s">
        <v>9515</v>
      </c>
      <c r="R1265" s="188" t="s">
        <v>9516</v>
      </c>
      <c r="AF1265" s="134"/>
      <c r="AG1265" s="135" t="s">
        <v>9517</v>
      </c>
    </row>
    <row r="1266" spans="16:33">
      <c r="P1266" s="186" t="s">
        <v>334</v>
      </c>
      <c r="Q1266" s="187" t="s">
        <v>9518</v>
      </c>
      <c r="R1266" s="188" t="s">
        <v>9519</v>
      </c>
      <c r="AF1266" s="110" t="s">
        <v>9520</v>
      </c>
      <c r="AG1266" s="111" t="s">
        <v>9521</v>
      </c>
    </row>
    <row r="1267" spans="16:33">
      <c r="P1267" s="186" t="s">
        <v>334</v>
      </c>
      <c r="Q1267" s="187" t="s">
        <v>9522</v>
      </c>
      <c r="R1267" s="188" t="s">
        <v>9523</v>
      </c>
      <c r="AF1267" s="134"/>
      <c r="AG1267" s="135" t="s">
        <v>9524</v>
      </c>
    </row>
    <row r="1268" spans="16:33">
      <c r="P1268" s="186" t="s">
        <v>334</v>
      </c>
      <c r="Q1268" s="187" t="s">
        <v>9525</v>
      </c>
      <c r="R1268" s="188" t="s">
        <v>9526</v>
      </c>
      <c r="AF1268" s="110" t="s">
        <v>9527</v>
      </c>
      <c r="AG1268" s="111" t="s">
        <v>9528</v>
      </c>
    </row>
    <row r="1269" spans="16:33">
      <c r="P1269" s="186" t="s">
        <v>334</v>
      </c>
      <c r="Q1269" s="187" t="s">
        <v>9529</v>
      </c>
      <c r="R1269" s="188" t="s">
        <v>9530</v>
      </c>
      <c r="AF1269" s="134"/>
      <c r="AG1269" s="135" t="s">
        <v>9531</v>
      </c>
    </row>
    <row r="1270" spans="16:33">
      <c r="P1270" s="186" t="s">
        <v>334</v>
      </c>
      <c r="Q1270" s="187" t="s">
        <v>9532</v>
      </c>
      <c r="R1270" s="188" t="s">
        <v>9533</v>
      </c>
      <c r="AF1270" s="110" t="s">
        <v>9534</v>
      </c>
      <c r="AG1270" s="111" t="s">
        <v>9535</v>
      </c>
    </row>
    <row r="1271" spans="16:33">
      <c r="P1271" s="186" t="s">
        <v>334</v>
      </c>
      <c r="Q1271" s="187" t="s">
        <v>9536</v>
      </c>
      <c r="R1271" s="188" t="s">
        <v>9537</v>
      </c>
      <c r="AF1271" s="134"/>
      <c r="AG1271" s="135" t="s">
        <v>9538</v>
      </c>
    </row>
    <row r="1272" spans="16:33">
      <c r="P1272" s="186" t="s">
        <v>334</v>
      </c>
      <c r="Q1272" s="187" t="s">
        <v>9539</v>
      </c>
      <c r="R1272" s="188" t="s">
        <v>9540</v>
      </c>
      <c r="AF1272" s="110" t="s">
        <v>9541</v>
      </c>
      <c r="AG1272" s="111" t="s">
        <v>9542</v>
      </c>
    </row>
    <row r="1273" spans="16:33">
      <c r="P1273" s="186" t="s">
        <v>334</v>
      </c>
      <c r="Q1273" s="187" t="s">
        <v>9543</v>
      </c>
      <c r="R1273" s="188" t="s">
        <v>9544</v>
      </c>
      <c r="AF1273" s="134"/>
      <c r="AG1273" s="135" t="s">
        <v>9545</v>
      </c>
    </row>
    <row r="1274" spans="16:33">
      <c r="P1274" s="186" t="s">
        <v>334</v>
      </c>
      <c r="Q1274" s="187" t="s">
        <v>9546</v>
      </c>
      <c r="R1274" s="188" t="s">
        <v>9547</v>
      </c>
      <c r="AF1274" s="110" t="s">
        <v>9548</v>
      </c>
      <c r="AG1274" s="111" t="s">
        <v>9549</v>
      </c>
    </row>
    <row r="1275" spans="16:33">
      <c r="P1275" s="186" t="s">
        <v>334</v>
      </c>
      <c r="Q1275" s="187" t="s">
        <v>9550</v>
      </c>
      <c r="R1275" s="188" t="s">
        <v>9551</v>
      </c>
      <c r="AF1275" s="134"/>
      <c r="AG1275" s="135" t="s">
        <v>9552</v>
      </c>
    </row>
    <row r="1276" spans="16:33">
      <c r="P1276" s="186" t="s">
        <v>334</v>
      </c>
      <c r="Q1276" s="187" t="s">
        <v>9553</v>
      </c>
      <c r="R1276" s="188" t="s">
        <v>9554</v>
      </c>
      <c r="AF1276" s="110" t="s">
        <v>9555</v>
      </c>
      <c r="AG1276" s="111" t="s">
        <v>9556</v>
      </c>
    </row>
    <row r="1277" spans="16:33">
      <c r="P1277" s="186" t="s">
        <v>334</v>
      </c>
      <c r="Q1277" s="187" t="s">
        <v>9557</v>
      </c>
      <c r="R1277" s="188" t="s">
        <v>9558</v>
      </c>
      <c r="AF1277" s="134"/>
      <c r="AG1277" s="135" t="s">
        <v>9559</v>
      </c>
    </row>
    <row r="1278" spans="16:33">
      <c r="P1278" s="186" t="s">
        <v>334</v>
      </c>
      <c r="Q1278" s="187" t="s">
        <v>9560</v>
      </c>
      <c r="R1278" s="188" t="s">
        <v>9561</v>
      </c>
      <c r="AF1278" s="110" t="s">
        <v>9562</v>
      </c>
      <c r="AG1278" s="111" t="s">
        <v>9563</v>
      </c>
    </row>
    <row r="1279" spans="16:33">
      <c r="P1279" s="186" t="s">
        <v>334</v>
      </c>
      <c r="Q1279" s="187" t="s">
        <v>9564</v>
      </c>
      <c r="R1279" s="188" t="s">
        <v>9565</v>
      </c>
      <c r="AF1279" s="134"/>
      <c r="AG1279" s="135" t="s">
        <v>9566</v>
      </c>
    </row>
    <row r="1280" spans="16:33">
      <c r="P1280" s="186" t="s">
        <v>334</v>
      </c>
      <c r="Q1280" s="187" t="s">
        <v>9567</v>
      </c>
      <c r="R1280" s="188" t="s">
        <v>9568</v>
      </c>
      <c r="AF1280" s="110" t="s">
        <v>9569</v>
      </c>
      <c r="AG1280" s="111" t="s">
        <v>9570</v>
      </c>
    </row>
    <row r="1281" spans="16:33">
      <c r="P1281" s="186" t="s">
        <v>334</v>
      </c>
      <c r="Q1281" s="187" t="s">
        <v>9571</v>
      </c>
      <c r="R1281" s="188" t="s">
        <v>9572</v>
      </c>
      <c r="AF1281" s="134"/>
      <c r="AG1281" s="135" t="s">
        <v>9573</v>
      </c>
    </row>
    <row r="1282" spans="16:33">
      <c r="P1282" s="186" t="s">
        <v>334</v>
      </c>
      <c r="Q1282" s="187" t="s">
        <v>9574</v>
      </c>
      <c r="R1282" s="188" t="s">
        <v>9575</v>
      </c>
      <c r="AF1282" s="110" t="s">
        <v>9576</v>
      </c>
      <c r="AG1282" s="111" t="s">
        <v>9577</v>
      </c>
    </row>
    <row r="1283" spans="16:33">
      <c r="P1283" s="186" t="s">
        <v>334</v>
      </c>
      <c r="Q1283" s="187" t="s">
        <v>9578</v>
      </c>
      <c r="R1283" s="188" t="s">
        <v>9579</v>
      </c>
      <c r="AF1283" s="134"/>
      <c r="AG1283" s="135" t="s">
        <v>9580</v>
      </c>
    </row>
    <row r="1284" spans="16:33">
      <c r="P1284" s="186" t="s">
        <v>334</v>
      </c>
      <c r="Q1284" s="187" t="s">
        <v>9581</v>
      </c>
      <c r="R1284" s="188" t="s">
        <v>9582</v>
      </c>
      <c r="AF1284" s="110" t="s">
        <v>9583</v>
      </c>
      <c r="AG1284" s="111" t="s">
        <v>9584</v>
      </c>
    </row>
    <row r="1285" spans="16:33">
      <c r="P1285" s="186" t="s">
        <v>334</v>
      </c>
      <c r="Q1285" s="187" t="s">
        <v>9585</v>
      </c>
      <c r="R1285" s="188" t="s">
        <v>9586</v>
      </c>
      <c r="AF1285" s="134"/>
      <c r="AG1285" s="135" t="s">
        <v>9587</v>
      </c>
    </row>
    <row r="1286" spans="16:33">
      <c r="P1286" s="186" t="s">
        <v>334</v>
      </c>
      <c r="Q1286" s="187" t="s">
        <v>9588</v>
      </c>
      <c r="R1286" s="188" t="s">
        <v>9589</v>
      </c>
      <c r="AF1286" s="110" t="s">
        <v>9590</v>
      </c>
      <c r="AG1286" s="111" t="s">
        <v>9591</v>
      </c>
    </row>
    <row r="1287" spans="16:33">
      <c r="P1287" s="186" t="s">
        <v>334</v>
      </c>
      <c r="Q1287" s="187" t="s">
        <v>9592</v>
      </c>
      <c r="R1287" s="188" t="s">
        <v>9593</v>
      </c>
      <c r="AF1287" s="134"/>
      <c r="AG1287" s="135" t="s">
        <v>9594</v>
      </c>
    </row>
    <row r="1288" spans="16:33">
      <c r="P1288" s="186" t="s">
        <v>334</v>
      </c>
      <c r="Q1288" s="187" t="s">
        <v>2943</v>
      </c>
      <c r="R1288" s="188" t="s">
        <v>9595</v>
      </c>
      <c r="AF1288" s="110" t="s">
        <v>9596</v>
      </c>
      <c r="AG1288" s="111" t="s">
        <v>9597</v>
      </c>
    </row>
    <row r="1289" spans="16:33">
      <c r="P1289" s="186" t="s">
        <v>334</v>
      </c>
      <c r="Q1289" s="187" t="s">
        <v>9598</v>
      </c>
      <c r="R1289" s="188" t="s">
        <v>9599</v>
      </c>
      <c r="AF1289" s="134"/>
      <c r="AG1289" s="135" t="s">
        <v>9600</v>
      </c>
    </row>
    <row r="1290" spans="16:33">
      <c r="P1290" s="186" t="s">
        <v>334</v>
      </c>
      <c r="Q1290" s="187" t="s">
        <v>3017</v>
      </c>
      <c r="R1290" s="188" t="s">
        <v>9601</v>
      </c>
      <c r="AF1290" s="110" t="s">
        <v>9602</v>
      </c>
      <c r="AG1290" s="111" t="s">
        <v>9603</v>
      </c>
    </row>
    <row r="1291" spans="16:33">
      <c r="P1291" s="186" t="s">
        <v>334</v>
      </c>
      <c r="Q1291" s="187" t="s">
        <v>9604</v>
      </c>
      <c r="R1291" s="188" t="s">
        <v>9605</v>
      </c>
      <c r="AF1291" s="134"/>
      <c r="AG1291" s="135" t="s">
        <v>9606</v>
      </c>
    </row>
    <row r="1292" spans="16:33">
      <c r="P1292" s="186" t="s">
        <v>334</v>
      </c>
      <c r="Q1292" s="187" t="s">
        <v>9607</v>
      </c>
      <c r="R1292" s="188" t="s">
        <v>9608</v>
      </c>
      <c r="AF1292" s="110" t="s">
        <v>9609</v>
      </c>
      <c r="AG1292" s="111" t="s">
        <v>9610</v>
      </c>
    </row>
    <row r="1293" spans="16:33">
      <c r="P1293" s="186" t="s">
        <v>334</v>
      </c>
      <c r="Q1293" s="187" t="s">
        <v>9611</v>
      </c>
      <c r="R1293" s="188" t="s">
        <v>9612</v>
      </c>
      <c r="AF1293" s="134"/>
      <c r="AG1293" s="135" t="s">
        <v>9613</v>
      </c>
    </row>
    <row r="1294" spans="16:33">
      <c r="P1294" s="186" t="s">
        <v>334</v>
      </c>
      <c r="Q1294" s="187" t="s">
        <v>5243</v>
      </c>
      <c r="R1294" s="188" t="s">
        <v>9614</v>
      </c>
      <c r="AF1294" s="110" t="s">
        <v>9615</v>
      </c>
      <c r="AG1294" s="111" t="s">
        <v>9616</v>
      </c>
    </row>
    <row r="1295" spans="16:33">
      <c r="P1295" s="186" t="s">
        <v>334</v>
      </c>
      <c r="Q1295" s="187" t="s">
        <v>9617</v>
      </c>
      <c r="R1295" s="188" t="s">
        <v>9618</v>
      </c>
      <c r="AF1295" s="134"/>
      <c r="AG1295" s="135" t="s">
        <v>9619</v>
      </c>
    </row>
    <row r="1296" spans="16:33">
      <c r="P1296" s="186" t="s">
        <v>334</v>
      </c>
      <c r="Q1296" s="187" t="s">
        <v>4396</v>
      </c>
      <c r="R1296" s="188" t="s">
        <v>9620</v>
      </c>
      <c r="AF1296" s="110" t="s">
        <v>9621</v>
      </c>
      <c r="AG1296" s="111" t="s">
        <v>9622</v>
      </c>
    </row>
    <row r="1297" spans="16:33">
      <c r="P1297" s="186" t="s">
        <v>334</v>
      </c>
      <c r="Q1297" s="187" t="s">
        <v>9623</v>
      </c>
      <c r="R1297" s="188" t="s">
        <v>9624</v>
      </c>
      <c r="AF1297" s="134"/>
      <c r="AG1297" s="135" t="s">
        <v>9625</v>
      </c>
    </row>
    <row r="1298" spans="16:33">
      <c r="P1298" s="186" t="s">
        <v>334</v>
      </c>
      <c r="Q1298" s="187" t="s">
        <v>9626</v>
      </c>
      <c r="R1298" s="188" t="s">
        <v>9627</v>
      </c>
      <c r="AF1298" s="110" t="s">
        <v>9628</v>
      </c>
      <c r="AG1298" s="111" t="s">
        <v>9629</v>
      </c>
    </row>
    <row r="1299" spans="16:33">
      <c r="P1299" s="186" t="s">
        <v>334</v>
      </c>
      <c r="Q1299" s="187" t="s">
        <v>9630</v>
      </c>
      <c r="R1299" s="188" t="s">
        <v>9631</v>
      </c>
      <c r="AF1299" s="134"/>
      <c r="AG1299" s="135" t="s">
        <v>9632</v>
      </c>
    </row>
    <row r="1300" spans="16:33">
      <c r="P1300" s="186" t="s">
        <v>334</v>
      </c>
      <c r="Q1300" s="187" t="s">
        <v>9633</v>
      </c>
      <c r="R1300" s="188" t="s">
        <v>9634</v>
      </c>
      <c r="AF1300" s="110" t="s">
        <v>9635</v>
      </c>
      <c r="AG1300" s="111" t="s">
        <v>9636</v>
      </c>
    </row>
    <row r="1301" spans="16:33">
      <c r="P1301" s="186" t="s">
        <v>334</v>
      </c>
      <c r="Q1301" s="187" t="s">
        <v>9637</v>
      </c>
      <c r="R1301" s="188" t="s">
        <v>9638</v>
      </c>
      <c r="AF1301" s="134"/>
      <c r="AG1301" s="135" t="s">
        <v>9639</v>
      </c>
    </row>
    <row r="1302" spans="16:33">
      <c r="P1302" s="186" t="s">
        <v>334</v>
      </c>
      <c r="Q1302" s="187" t="s">
        <v>3016</v>
      </c>
      <c r="R1302" s="188" t="s">
        <v>9640</v>
      </c>
      <c r="AF1302" s="110" t="s">
        <v>9641</v>
      </c>
      <c r="AG1302" s="111" t="s">
        <v>9642</v>
      </c>
    </row>
    <row r="1303" spans="16:33">
      <c r="P1303" s="186" t="s">
        <v>334</v>
      </c>
      <c r="Q1303" s="187" t="s">
        <v>2997</v>
      </c>
      <c r="R1303" s="188" t="s">
        <v>9643</v>
      </c>
      <c r="AF1303" s="134"/>
      <c r="AG1303" s="135" t="s">
        <v>9644</v>
      </c>
    </row>
    <row r="1304" spans="16:33">
      <c r="P1304" s="186" t="s">
        <v>334</v>
      </c>
      <c r="Q1304" s="187" t="s">
        <v>9645</v>
      </c>
      <c r="R1304" s="188" t="s">
        <v>9646</v>
      </c>
      <c r="AF1304" s="110" t="s">
        <v>9647</v>
      </c>
      <c r="AG1304" s="111" t="s">
        <v>9648</v>
      </c>
    </row>
    <row r="1305" spans="16:33">
      <c r="P1305" s="186" t="s">
        <v>334</v>
      </c>
      <c r="Q1305" s="187" t="s">
        <v>1031</v>
      </c>
      <c r="R1305" s="188" t="s">
        <v>1032</v>
      </c>
      <c r="AF1305" s="134"/>
      <c r="AG1305" s="135" t="s">
        <v>9649</v>
      </c>
    </row>
    <row r="1306" spans="16:33">
      <c r="P1306" s="186" t="s">
        <v>334</v>
      </c>
      <c r="Q1306" s="187" t="s">
        <v>9650</v>
      </c>
      <c r="R1306" s="188" t="s">
        <v>9651</v>
      </c>
      <c r="AF1306" s="110" t="s">
        <v>9652</v>
      </c>
      <c r="AG1306" s="111" t="s">
        <v>9653</v>
      </c>
    </row>
    <row r="1307" spans="16:33">
      <c r="P1307" s="186" t="s">
        <v>334</v>
      </c>
      <c r="Q1307" s="187" t="s">
        <v>9654</v>
      </c>
      <c r="R1307" s="188" t="s">
        <v>9655</v>
      </c>
      <c r="AF1307" s="134"/>
      <c r="AG1307" s="135" t="s">
        <v>9656</v>
      </c>
    </row>
    <row r="1308" spans="16:33">
      <c r="P1308" s="186" t="s">
        <v>334</v>
      </c>
      <c r="Q1308" s="187" t="s">
        <v>3088</v>
      </c>
      <c r="R1308" s="188" t="s">
        <v>9657</v>
      </c>
      <c r="AF1308" s="110" t="s">
        <v>9658</v>
      </c>
      <c r="AG1308" s="111" t="s">
        <v>9659</v>
      </c>
    </row>
    <row r="1309" spans="16:33">
      <c r="P1309" s="186" t="s">
        <v>334</v>
      </c>
      <c r="Q1309" s="187" t="s">
        <v>3035</v>
      </c>
      <c r="R1309" s="188" t="s">
        <v>9660</v>
      </c>
      <c r="AF1309" s="134"/>
      <c r="AG1309" s="135" t="s">
        <v>9661</v>
      </c>
    </row>
    <row r="1310" spans="16:33">
      <c r="P1310" s="186" t="s">
        <v>334</v>
      </c>
      <c r="Q1310" s="187" t="s">
        <v>9662</v>
      </c>
      <c r="R1310" s="188" t="s">
        <v>9663</v>
      </c>
      <c r="AF1310" s="110" t="s">
        <v>9664</v>
      </c>
      <c r="AG1310" s="111" t="s">
        <v>9665</v>
      </c>
    </row>
    <row r="1311" spans="16:33">
      <c r="P1311" s="186" t="s">
        <v>334</v>
      </c>
      <c r="Q1311" s="187" t="s">
        <v>9666</v>
      </c>
      <c r="R1311" s="188" t="s">
        <v>9667</v>
      </c>
      <c r="AF1311" s="134"/>
      <c r="AG1311" s="135" t="s">
        <v>9668</v>
      </c>
    </row>
    <row r="1312" spans="16:33">
      <c r="P1312" s="186" t="s">
        <v>334</v>
      </c>
      <c r="Q1312" s="187" t="s">
        <v>9669</v>
      </c>
      <c r="R1312" s="188" t="s">
        <v>9670</v>
      </c>
      <c r="AF1312" s="110" t="s">
        <v>9671</v>
      </c>
      <c r="AG1312" s="111" t="s">
        <v>9672</v>
      </c>
    </row>
    <row r="1313" spans="16:33">
      <c r="P1313" s="186" t="s">
        <v>334</v>
      </c>
      <c r="Q1313" s="187" t="s">
        <v>9673</v>
      </c>
      <c r="R1313" s="188" t="s">
        <v>9674</v>
      </c>
      <c r="AF1313" s="134"/>
      <c r="AG1313" s="135" t="s">
        <v>9675</v>
      </c>
    </row>
    <row r="1314" spans="16:33">
      <c r="P1314" s="186" t="s">
        <v>334</v>
      </c>
      <c r="Q1314" s="187" t="s">
        <v>9676</v>
      </c>
      <c r="R1314" s="188" t="s">
        <v>9677</v>
      </c>
      <c r="AF1314" s="110" t="s">
        <v>9678</v>
      </c>
      <c r="AG1314" s="111" t="s">
        <v>9679</v>
      </c>
    </row>
    <row r="1315" spans="16:33">
      <c r="P1315" s="186" t="s">
        <v>334</v>
      </c>
      <c r="Q1315" s="187" t="s">
        <v>9680</v>
      </c>
      <c r="R1315" s="188" t="s">
        <v>9681</v>
      </c>
      <c r="AF1315" s="134"/>
      <c r="AG1315" s="135" t="s">
        <v>9682</v>
      </c>
    </row>
    <row r="1316" spans="16:33">
      <c r="P1316" s="186" t="s">
        <v>334</v>
      </c>
      <c r="Q1316" s="187" t="s">
        <v>9683</v>
      </c>
      <c r="R1316" s="188" t="s">
        <v>9684</v>
      </c>
      <c r="AF1316" s="110" t="s">
        <v>9685</v>
      </c>
      <c r="AG1316" s="111" t="s">
        <v>9686</v>
      </c>
    </row>
    <row r="1317" spans="16:33">
      <c r="P1317" s="186" t="s">
        <v>334</v>
      </c>
      <c r="Q1317" s="187" t="s">
        <v>9687</v>
      </c>
      <c r="R1317" s="188" t="s">
        <v>9688</v>
      </c>
      <c r="AF1317" s="134"/>
      <c r="AG1317" s="135" t="s">
        <v>9689</v>
      </c>
    </row>
    <row r="1318" spans="16:33">
      <c r="P1318" s="186" t="s">
        <v>334</v>
      </c>
      <c r="Q1318" s="187" t="s">
        <v>9690</v>
      </c>
      <c r="R1318" s="188" t="s">
        <v>9691</v>
      </c>
      <c r="AF1318" s="110" t="s">
        <v>9692</v>
      </c>
      <c r="AG1318" s="111" t="s">
        <v>2737</v>
      </c>
    </row>
    <row r="1319" spans="16:33">
      <c r="P1319" s="186" t="s">
        <v>334</v>
      </c>
      <c r="Q1319" s="187" t="s">
        <v>9693</v>
      </c>
      <c r="R1319" s="188" t="s">
        <v>9694</v>
      </c>
      <c r="AF1319" s="134"/>
      <c r="AG1319" s="135" t="s">
        <v>9695</v>
      </c>
    </row>
    <row r="1320" spans="16:33">
      <c r="P1320" s="186" t="s">
        <v>334</v>
      </c>
      <c r="Q1320" s="187" t="s">
        <v>9696</v>
      </c>
      <c r="R1320" s="188" t="s">
        <v>9697</v>
      </c>
      <c r="AF1320" s="110" t="s">
        <v>9698</v>
      </c>
      <c r="AG1320" s="111" t="s">
        <v>9699</v>
      </c>
    </row>
    <row r="1321" spans="16:33">
      <c r="P1321" s="186" t="s">
        <v>334</v>
      </c>
      <c r="Q1321" s="187" t="s">
        <v>9700</v>
      </c>
      <c r="R1321" s="188" t="s">
        <v>9701</v>
      </c>
      <c r="AF1321" s="134"/>
      <c r="AG1321" s="135" t="s">
        <v>9702</v>
      </c>
    </row>
    <row r="1322" spans="16:33">
      <c r="P1322" s="186" t="s">
        <v>334</v>
      </c>
      <c r="Q1322" s="187" t="s">
        <v>9703</v>
      </c>
      <c r="R1322" s="188" t="s">
        <v>9704</v>
      </c>
      <c r="AF1322" s="110" t="s">
        <v>9705</v>
      </c>
      <c r="AG1322" s="111" t="s">
        <v>9706</v>
      </c>
    </row>
    <row r="1323" spans="16:33">
      <c r="P1323" s="186" t="s">
        <v>334</v>
      </c>
      <c r="Q1323" s="187" t="s">
        <v>9707</v>
      </c>
      <c r="R1323" s="188" t="s">
        <v>9708</v>
      </c>
      <c r="AF1323" s="134"/>
      <c r="AG1323" s="135" t="s">
        <v>9709</v>
      </c>
    </row>
    <row r="1324" spans="16:33">
      <c r="P1324" s="186" t="s">
        <v>334</v>
      </c>
      <c r="Q1324" s="187" t="s">
        <v>9710</v>
      </c>
      <c r="R1324" s="188" t="s">
        <v>9711</v>
      </c>
      <c r="AF1324" s="110" t="s">
        <v>9712</v>
      </c>
      <c r="AG1324" s="111" t="s">
        <v>9713</v>
      </c>
    </row>
    <row r="1325" spans="16:33">
      <c r="P1325" s="186" t="s">
        <v>334</v>
      </c>
      <c r="Q1325" s="187" t="s">
        <v>9714</v>
      </c>
      <c r="R1325" s="188" t="s">
        <v>9715</v>
      </c>
      <c r="AF1325" s="134"/>
      <c r="AG1325" s="135" t="s">
        <v>9716</v>
      </c>
    </row>
    <row r="1326" spans="16:33">
      <c r="P1326" s="186" t="s">
        <v>334</v>
      </c>
      <c r="Q1326" s="187" t="s">
        <v>9717</v>
      </c>
      <c r="R1326" s="188" t="s">
        <v>9718</v>
      </c>
      <c r="AF1326" s="110" t="s">
        <v>9719</v>
      </c>
      <c r="AG1326" s="111" t="s">
        <v>9720</v>
      </c>
    </row>
    <row r="1327" spans="16:33">
      <c r="P1327" s="186" t="s">
        <v>334</v>
      </c>
      <c r="Q1327" s="187" t="s">
        <v>9721</v>
      </c>
      <c r="R1327" s="188" t="s">
        <v>9722</v>
      </c>
      <c r="AF1327" s="134"/>
      <c r="AG1327" s="135" t="s">
        <v>9723</v>
      </c>
    </row>
    <row r="1328" spans="16:33">
      <c r="P1328" s="186" t="s">
        <v>334</v>
      </c>
      <c r="Q1328" s="187" t="s">
        <v>9724</v>
      </c>
      <c r="R1328" s="188" t="s">
        <v>9725</v>
      </c>
      <c r="AF1328" s="110" t="s">
        <v>9726</v>
      </c>
      <c r="AG1328" s="111" t="s">
        <v>9727</v>
      </c>
    </row>
    <row r="1329" spans="16:33">
      <c r="P1329" s="186" t="s">
        <v>334</v>
      </c>
      <c r="Q1329" s="187" t="s">
        <v>9728</v>
      </c>
      <c r="R1329" s="188" t="s">
        <v>9729</v>
      </c>
      <c r="AF1329" s="134"/>
      <c r="AG1329" s="135" t="s">
        <v>9730</v>
      </c>
    </row>
    <row r="1330" spans="16:33">
      <c r="P1330" s="186" t="s">
        <v>334</v>
      </c>
      <c r="Q1330" s="187" t="s">
        <v>9731</v>
      </c>
      <c r="R1330" s="188" t="s">
        <v>9732</v>
      </c>
      <c r="AF1330" s="110" t="s">
        <v>9733</v>
      </c>
      <c r="AG1330" s="111" t="s">
        <v>9734</v>
      </c>
    </row>
    <row r="1331" spans="16:33">
      <c r="P1331" s="186" t="s">
        <v>334</v>
      </c>
      <c r="Q1331" s="187" t="s">
        <v>9735</v>
      </c>
      <c r="R1331" s="188" t="s">
        <v>9736</v>
      </c>
      <c r="AF1331" s="134"/>
      <c r="AG1331" s="135" t="s">
        <v>9737</v>
      </c>
    </row>
    <row r="1332" spans="16:33">
      <c r="P1332" s="186" t="s">
        <v>334</v>
      </c>
      <c r="Q1332" s="187" t="s">
        <v>9738</v>
      </c>
      <c r="R1332" s="188" t="s">
        <v>9739</v>
      </c>
      <c r="AF1332" s="110" t="s">
        <v>9740</v>
      </c>
      <c r="AG1332" s="111" t="s">
        <v>9741</v>
      </c>
    </row>
    <row r="1333" spans="16:33">
      <c r="P1333" s="186" t="s">
        <v>334</v>
      </c>
      <c r="Q1333" s="187" t="s">
        <v>9742</v>
      </c>
      <c r="R1333" s="188" t="s">
        <v>9743</v>
      </c>
      <c r="AF1333" s="134"/>
      <c r="AG1333" s="135" t="s">
        <v>9744</v>
      </c>
    </row>
    <row r="1334" spans="16:33">
      <c r="P1334" s="186" t="s">
        <v>334</v>
      </c>
      <c r="Q1334" s="187" t="s">
        <v>9745</v>
      </c>
      <c r="R1334" s="188" t="s">
        <v>9746</v>
      </c>
      <c r="AF1334" s="110" t="s">
        <v>9747</v>
      </c>
      <c r="AG1334" s="111" t="s">
        <v>9748</v>
      </c>
    </row>
    <row r="1335" spans="16:33">
      <c r="P1335" s="186" t="s">
        <v>334</v>
      </c>
      <c r="Q1335" s="187" t="s">
        <v>9749</v>
      </c>
      <c r="R1335" s="188" t="s">
        <v>9750</v>
      </c>
      <c r="AF1335" s="134"/>
      <c r="AG1335" s="135" t="s">
        <v>9751</v>
      </c>
    </row>
    <row r="1336" spans="16:33">
      <c r="P1336" s="186" t="s">
        <v>334</v>
      </c>
      <c r="Q1336" s="187" t="s">
        <v>9752</v>
      </c>
      <c r="R1336" s="188" t="s">
        <v>9753</v>
      </c>
      <c r="AF1336" s="110" t="s">
        <v>9754</v>
      </c>
      <c r="AG1336" s="111" t="s">
        <v>9755</v>
      </c>
    </row>
    <row r="1337" spans="16:33">
      <c r="P1337" s="186" t="s">
        <v>334</v>
      </c>
      <c r="Q1337" s="187" t="s">
        <v>9756</v>
      </c>
      <c r="R1337" s="188" t="s">
        <v>9757</v>
      </c>
      <c r="AF1337" s="134"/>
      <c r="AG1337" s="135" t="s">
        <v>9758</v>
      </c>
    </row>
    <row r="1338" spans="16:33">
      <c r="P1338" s="186" t="s">
        <v>334</v>
      </c>
      <c r="Q1338" s="187" t="s">
        <v>9759</v>
      </c>
      <c r="R1338" s="188" t="s">
        <v>9760</v>
      </c>
      <c r="AF1338" s="110" t="s">
        <v>9761</v>
      </c>
      <c r="AG1338" s="111" t="s">
        <v>9762</v>
      </c>
    </row>
    <row r="1339" spans="16:33">
      <c r="P1339" s="186" t="s">
        <v>334</v>
      </c>
      <c r="Q1339" s="187" t="s">
        <v>9763</v>
      </c>
      <c r="R1339" s="188" t="s">
        <v>9764</v>
      </c>
      <c r="AF1339" s="134"/>
      <c r="AG1339" s="135" t="s">
        <v>9765</v>
      </c>
    </row>
    <row r="1340" spans="16:33">
      <c r="P1340" s="186" t="s">
        <v>334</v>
      </c>
      <c r="Q1340" s="187" t="s">
        <v>9766</v>
      </c>
      <c r="R1340" s="188" t="s">
        <v>9767</v>
      </c>
      <c r="AF1340" s="110" t="s">
        <v>9768</v>
      </c>
      <c r="AG1340" s="111" t="s">
        <v>9769</v>
      </c>
    </row>
    <row r="1341" spans="16:33">
      <c r="P1341" s="186" t="s">
        <v>334</v>
      </c>
      <c r="Q1341" s="187" t="s">
        <v>9770</v>
      </c>
      <c r="R1341" s="188" t="s">
        <v>9771</v>
      </c>
      <c r="AF1341" s="134"/>
      <c r="AG1341" s="135" t="s">
        <v>9772</v>
      </c>
    </row>
    <row r="1342" spans="16:33">
      <c r="P1342" s="186" t="s">
        <v>334</v>
      </c>
      <c r="Q1342" s="187" t="s">
        <v>9773</v>
      </c>
      <c r="R1342" s="188" t="s">
        <v>9774</v>
      </c>
      <c r="AF1342" s="110" t="s">
        <v>9775</v>
      </c>
      <c r="AG1342" s="111" t="s">
        <v>9776</v>
      </c>
    </row>
    <row r="1343" spans="16:33">
      <c r="P1343" s="186" t="s">
        <v>334</v>
      </c>
      <c r="Q1343" s="187" t="s">
        <v>9777</v>
      </c>
      <c r="R1343" s="188" t="s">
        <v>9778</v>
      </c>
      <c r="AF1343" s="134"/>
      <c r="AG1343" s="135" t="s">
        <v>9779</v>
      </c>
    </row>
    <row r="1344" spans="16:33">
      <c r="P1344" s="186" t="s">
        <v>334</v>
      </c>
      <c r="Q1344" s="187" t="s">
        <v>9780</v>
      </c>
      <c r="R1344" s="188" t="s">
        <v>9781</v>
      </c>
      <c r="AF1344" s="110" t="s">
        <v>9782</v>
      </c>
      <c r="AG1344" s="111" t="s">
        <v>9783</v>
      </c>
    </row>
    <row r="1345" spans="16:33">
      <c r="P1345" s="186" t="s">
        <v>334</v>
      </c>
      <c r="Q1345" s="187" t="s">
        <v>9784</v>
      </c>
      <c r="R1345" s="188" t="s">
        <v>9785</v>
      </c>
      <c r="AF1345" s="134"/>
      <c r="AG1345" s="135" t="s">
        <v>9786</v>
      </c>
    </row>
    <row r="1346" spans="16:33">
      <c r="P1346" s="186" t="s">
        <v>334</v>
      </c>
      <c r="Q1346" s="187" t="s">
        <v>9787</v>
      </c>
      <c r="R1346" s="188" t="s">
        <v>9788</v>
      </c>
      <c r="AF1346" s="110" t="s">
        <v>9789</v>
      </c>
      <c r="AG1346" s="111" t="s">
        <v>9790</v>
      </c>
    </row>
    <row r="1347" spans="16:33">
      <c r="P1347" s="186" t="s">
        <v>334</v>
      </c>
      <c r="Q1347" s="187" t="s">
        <v>9791</v>
      </c>
      <c r="R1347" s="188" t="s">
        <v>9792</v>
      </c>
      <c r="AF1347" s="134"/>
      <c r="AG1347" s="135" t="s">
        <v>9793</v>
      </c>
    </row>
    <row r="1348" spans="16:33">
      <c r="P1348" s="186" t="s">
        <v>334</v>
      </c>
      <c r="Q1348" s="187" t="s">
        <v>9794</v>
      </c>
      <c r="R1348" s="188" t="s">
        <v>9795</v>
      </c>
      <c r="AF1348" s="110" t="s">
        <v>9796</v>
      </c>
      <c r="AG1348" s="111" t="s">
        <v>9797</v>
      </c>
    </row>
    <row r="1349" spans="16:33">
      <c r="P1349" s="186" t="s">
        <v>334</v>
      </c>
      <c r="Q1349" s="187" t="s">
        <v>9798</v>
      </c>
      <c r="R1349" s="188" t="s">
        <v>9799</v>
      </c>
      <c r="AF1349" s="134"/>
      <c r="AG1349" s="135" t="s">
        <v>9800</v>
      </c>
    </row>
    <row r="1350" spans="16:33">
      <c r="P1350" s="186" t="s">
        <v>334</v>
      </c>
      <c r="Q1350" s="187" t="s">
        <v>9801</v>
      </c>
      <c r="R1350" s="188" t="s">
        <v>9802</v>
      </c>
      <c r="AF1350" s="110" t="s">
        <v>9803</v>
      </c>
      <c r="AG1350" s="111" t="s">
        <v>9804</v>
      </c>
    </row>
    <row r="1351" spans="16:33">
      <c r="P1351" s="186" t="s">
        <v>334</v>
      </c>
      <c r="Q1351" s="187" t="s">
        <v>9805</v>
      </c>
      <c r="R1351" s="188" t="s">
        <v>9806</v>
      </c>
      <c r="AF1351" s="134"/>
      <c r="AG1351" s="135" t="s">
        <v>9807</v>
      </c>
    </row>
    <row r="1352" spans="16:33">
      <c r="P1352" s="186" t="s">
        <v>334</v>
      </c>
      <c r="Q1352" s="187" t="s">
        <v>9808</v>
      </c>
      <c r="R1352" s="188" t="s">
        <v>9809</v>
      </c>
      <c r="AF1352" s="110" t="s">
        <v>9810</v>
      </c>
      <c r="AG1352" s="111" t="s">
        <v>9811</v>
      </c>
    </row>
    <row r="1353" spans="16:33">
      <c r="P1353" s="186" t="s">
        <v>334</v>
      </c>
      <c r="Q1353" s="187" t="s">
        <v>9812</v>
      </c>
      <c r="R1353" s="188" t="s">
        <v>9813</v>
      </c>
      <c r="AF1353" s="134"/>
      <c r="AG1353" s="135" t="s">
        <v>9814</v>
      </c>
    </row>
    <row r="1354" spans="16:33">
      <c r="P1354" s="186" t="s">
        <v>334</v>
      </c>
      <c r="Q1354" s="187" t="s">
        <v>9815</v>
      </c>
      <c r="R1354" s="188" t="s">
        <v>9816</v>
      </c>
      <c r="AF1354" s="110" t="s">
        <v>9817</v>
      </c>
      <c r="AG1354" s="111" t="s">
        <v>9818</v>
      </c>
    </row>
    <row r="1355" spans="16:33">
      <c r="P1355" s="186" t="s">
        <v>334</v>
      </c>
      <c r="Q1355" s="187" t="s">
        <v>9819</v>
      </c>
      <c r="R1355" s="188" t="s">
        <v>9820</v>
      </c>
      <c r="AF1355" s="134"/>
      <c r="AG1355" s="135" t="s">
        <v>9821</v>
      </c>
    </row>
    <row r="1356" spans="16:33">
      <c r="P1356" s="186" t="s">
        <v>334</v>
      </c>
      <c r="Q1356" s="187" t="s">
        <v>9822</v>
      </c>
      <c r="R1356" s="188" t="s">
        <v>9823</v>
      </c>
      <c r="AF1356" s="110" t="s">
        <v>9824</v>
      </c>
      <c r="AG1356" s="111" t="s">
        <v>9825</v>
      </c>
    </row>
    <row r="1357" spans="16:33">
      <c r="P1357" s="186" t="s">
        <v>334</v>
      </c>
      <c r="Q1357" s="187" t="s">
        <v>9826</v>
      </c>
      <c r="R1357" s="188" t="s">
        <v>9827</v>
      </c>
      <c r="AF1357" s="134"/>
      <c r="AG1357" s="135" t="s">
        <v>9828</v>
      </c>
    </row>
    <row r="1358" spans="16:33">
      <c r="P1358" s="186" t="s">
        <v>334</v>
      </c>
      <c r="Q1358" s="187" t="s">
        <v>9829</v>
      </c>
      <c r="R1358" s="188" t="s">
        <v>9830</v>
      </c>
      <c r="AF1358" s="110" t="s">
        <v>9831</v>
      </c>
      <c r="AG1358" s="111" t="s">
        <v>9832</v>
      </c>
    </row>
    <row r="1359" spans="16:33">
      <c r="P1359" s="186" t="s">
        <v>334</v>
      </c>
      <c r="Q1359" s="187" t="s">
        <v>9833</v>
      </c>
      <c r="R1359" s="188" t="s">
        <v>9834</v>
      </c>
      <c r="AF1359" s="134"/>
      <c r="AG1359" s="135" t="s">
        <v>9835</v>
      </c>
    </row>
    <row r="1360" spans="16:33">
      <c r="P1360" s="186" t="s">
        <v>334</v>
      </c>
      <c r="Q1360" s="187" t="s">
        <v>9836</v>
      </c>
      <c r="R1360" s="188" t="s">
        <v>9837</v>
      </c>
      <c r="AF1360" s="110" t="s">
        <v>9838</v>
      </c>
      <c r="AG1360" s="111" t="s">
        <v>9839</v>
      </c>
    </row>
    <row r="1361" spans="16:33">
      <c r="P1361" s="186" t="s">
        <v>334</v>
      </c>
      <c r="Q1361" s="187" t="s">
        <v>9840</v>
      </c>
      <c r="R1361" s="188" t="s">
        <v>9841</v>
      </c>
      <c r="AF1361" s="134"/>
      <c r="AG1361" s="135" t="s">
        <v>9842</v>
      </c>
    </row>
    <row r="1362" spans="16:33">
      <c r="P1362" s="186" t="s">
        <v>334</v>
      </c>
      <c r="Q1362" s="187" t="s">
        <v>9843</v>
      </c>
      <c r="R1362" s="188" t="s">
        <v>9844</v>
      </c>
      <c r="AF1362" s="110" t="s">
        <v>9845</v>
      </c>
      <c r="AG1362" s="111" t="s">
        <v>9846</v>
      </c>
    </row>
    <row r="1363" spans="16:33">
      <c r="P1363" s="186" t="s">
        <v>334</v>
      </c>
      <c r="Q1363" s="187" t="s">
        <v>9847</v>
      </c>
      <c r="R1363" s="188" t="s">
        <v>9848</v>
      </c>
      <c r="AF1363" s="134"/>
      <c r="AG1363" s="135" t="s">
        <v>9849</v>
      </c>
    </row>
    <row r="1364" spans="16:33">
      <c r="P1364" s="186" t="s">
        <v>334</v>
      </c>
      <c r="Q1364" s="187" t="s">
        <v>9850</v>
      </c>
      <c r="R1364" s="188" t="s">
        <v>9851</v>
      </c>
      <c r="AF1364" s="110" t="s">
        <v>9852</v>
      </c>
      <c r="AG1364" s="111" t="s">
        <v>9853</v>
      </c>
    </row>
    <row r="1365" spans="16:33">
      <c r="P1365" s="186" t="s">
        <v>334</v>
      </c>
      <c r="Q1365" s="187" t="s">
        <v>9854</v>
      </c>
      <c r="R1365" s="188" t="s">
        <v>9855</v>
      </c>
      <c r="AF1365" s="134"/>
      <c r="AG1365" s="135" t="s">
        <v>9856</v>
      </c>
    </row>
    <row r="1366" spans="16:33">
      <c r="P1366" s="186" t="s">
        <v>334</v>
      </c>
      <c r="Q1366" s="187" t="s">
        <v>9857</v>
      </c>
      <c r="R1366" s="188" t="s">
        <v>9858</v>
      </c>
      <c r="AF1366" s="110" t="s">
        <v>9859</v>
      </c>
      <c r="AG1366" s="111" t="s">
        <v>9860</v>
      </c>
    </row>
    <row r="1367" spans="16:33">
      <c r="P1367" s="186" t="s">
        <v>334</v>
      </c>
      <c r="Q1367" s="187" t="s">
        <v>9861</v>
      </c>
      <c r="R1367" s="188" t="s">
        <v>9862</v>
      </c>
      <c r="AF1367" s="134"/>
      <c r="AG1367" s="135" t="s">
        <v>9863</v>
      </c>
    </row>
    <row r="1368" spans="16:33">
      <c r="P1368" s="186" t="s">
        <v>334</v>
      </c>
      <c r="Q1368" s="187" t="s">
        <v>9864</v>
      </c>
      <c r="R1368" s="188" t="s">
        <v>9865</v>
      </c>
      <c r="AF1368" s="110" t="s">
        <v>9866</v>
      </c>
      <c r="AG1368" s="111" t="s">
        <v>9867</v>
      </c>
    </row>
    <row r="1369" spans="16:33" ht="30">
      <c r="P1369" s="186" t="s">
        <v>334</v>
      </c>
      <c r="Q1369" s="187" t="s">
        <v>9868</v>
      </c>
      <c r="R1369" s="188" t="s">
        <v>9869</v>
      </c>
      <c r="AF1369" s="134"/>
      <c r="AG1369" s="135" t="s">
        <v>9870</v>
      </c>
    </row>
    <row r="1370" spans="16:33">
      <c r="P1370" s="186" t="s">
        <v>334</v>
      </c>
      <c r="Q1370" s="187" t="s">
        <v>9871</v>
      </c>
      <c r="R1370" s="188" t="s">
        <v>9872</v>
      </c>
      <c r="AF1370" s="110" t="s">
        <v>9873</v>
      </c>
      <c r="AG1370" s="111" t="s">
        <v>9874</v>
      </c>
    </row>
    <row r="1371" spans="16:33">
      <c r="P1371" s="186" t="s">
        <v>334</v>
      </c>
      <c r="Q1371" s="187" t="s">
        <v>9875</v>
      </c>
      <c r="R1371" s="188" t="s">
        <v>9876</v>
      </c>
      <c r="AF1371" s="134"/>
      <c r="AG1371" s="135" t="s">
        <v>9877</v>
      </c>
    </row>
    <row r="1372" spans="16:33">
      <c r="P1372" s="186" t="s">
        <v>334</v>
      </c>
      <c r="Q1372" s="187" t="s">
        <v>9878</v>
      </c>
      <c r="R1372" s="188" t="s">
        <v>9879</v>
      </c>
      <c r="AF1372" s="110" t="s">
        <v>9880</v>
      </c>
      <c r="AG1372" s="111" t="s">
        <v>9881</v>
      </c>
    </row>
    <row r="1373" spans="16:33">
      <c r="P1373" s="186" t="s">
        <v>334</v>
      </c>
      <c r="Q1373" s="187" t="s">
        <v>9882</v>
      </c>
      <c r="R1373" s="188" t="s">
        <v>9883</v>
      </c>
      <c r="AF1373" s="134"/>
      <c r="AG1373" s="135" t="s">
        <v>9884</v>
      </c>
    </row>
    <row r="1374" spans="16:33">
      <c r="P1374" s="186" t="s">
        <v>334</v>
      </c>
      <c r="Q1374" s="187" t="s">
        <v>9885</v>
      </c>
      <c r="R1374" s="188" t="s">
        <v>9886</v>
      </c>
      <c r="AF1374" s="110" t="s">
        <v>9887</v>
      </c>
      <c r="AG1374" s="111" t="s">
        <v>9888</v>
      </c>
    </row>
    <row r="1375" spans="16:33" ht="30">
      <c r="P1375" s="186" t="s">
        <v>334</v>
      </c>
      <c r="Q1375" s="187" t="s">
        <v>9889</v>
      </c>
      <c r="R1375" s="188" t="s">
        <v>9890</v>
      </c>
      <c r="AF1375" s="134"/>
      <c r="AG1375" s="135" t="s">
        <v>9891</v>
      </c>
    </row>
    <row r="1376" spans="16:33">
      <c r="P1376" s="186" t="s">
        <v>334</v>
      </c>
      <c r="Q1376" s="187" t="s">
        <v>9892</v>
      </c>
      <c r="R1376" s="188" t="s">
        <v>9893</v>
      </c>
      <c r="AF1376" s="110" t="s">
        <v>9894</v>
      </c>
      <c r="AG1376" s="111" t="s">
        <v>9895</v>
      </c>
    </row>
    <row r="1377" spans="16:33">
      <c r="P1377" s="186" t="s">
        <v>334</v>
      </c>
      <c r="Q1377" s="187" t="s">
        <v>9896</v>
      </c>
      <c r="R1377" s="188" t="s">
        <v>9897</v>
      </c>
      <c r="AF1377" s="134"/>
      <c r="AG1377" s="135" t="s">
        <v>9898</v>
      </c>
    </row>
    <row r="1378" spans="16:33">
      <c r="P1378" s="186" t="s">
        <v>334</v>
      </c>
      <c r="Q1378" s="187" t="s">
        <v>9899</v>
      </c>
      <c r="R1378" s="188" t="s">
        <v>9900</v>
      </c>
      <c r="AF1378" s="110" t="s">
        <v>9901</v>
      </c>
      <c r="AG1378" s="111" t="s">
        <v>9902</v>
      </c>
    </row>
    <row r="1379" spans="16:33">
      <c r="P1379" s="186" t="s">
        <v>334</v>
      </c>
      <c r="Q1379" s="187" t="s">
        <v>9903</v>
      </c>
      <c r="R1379" s="188" t="s">
        <v>9904</v>
      </c>
      <c r="AF1379" s="134"/>
      <c r="AG1379" s="135" t="s">
        <v>9905</v>
      </c>
    </row>
    <row r="1380" spans="16:33">
      <c r="P1380" s="186" t="s">
        <v>334</v>
      </c>
      <c r="Q1380" s="187" t="s">
        <v>9906</v>
      </c>
      <c r="R1380" s="188" t="s">
        <v>9907</v>
      </c>
      <c r="AF1380" s="110" t="s">
        <v>9908</v>
      </c>
      <c r="AG1380" s="111" t="s">
        <v>9909</v>
      </c>
    </row>
    <row r="1381" spans="16:33">
      <c r="P1381" s="186" t="s">
        <v>334</v>
      </c>
      <c r="Q1381" s="187" t="s">
        <v>9910</v>
      </c>
      <c r="R1381" s="188" t="s">
        <v>9911</v>
      </c>
      <c r="AF1381" s="134"/>
      <c r="AG1381" s="135" t="s">
        <v>9912</v>
      </c>
    </row>
    <row r="1382" spans="16:33">
      <c r="P1382" s="186" t="s">
        <v>334</v>
      </c>
      <c r="Q1382" s="187" t="s">
        <v>9913</v>
      </c>
      <c r="R1382" s="188" t="s">
        <v>9914</v>
      </c>
      <c r="AF1382" s="110" t="s">
        <v>9915</v>
      </c>
      <c r="AG1382" s="111" t="s">
        <v>9916</v>
      </c>
    </row>
    <row r="1383" spans="16:33" ht="30">
      <c r="P1383" s="186" t="s">
        <v>334</v>
      </c>
      <c r="Q1383" s="187" t="s">
        <v>9917</v>
      </c>
      <c r="R1383" s="188" t="s">
        <v>9918</v>
      </c>
      <c r="AF1383" s="134"/>
      <c r="AG1383" s="135" t="s">
        <v>9919</v>
      </c>
    </row>
    <row r="1384" spans="16:33">
      <c r="P1384" s="186" t="s">
        <v>334</v>
      </c>
      <c r="Q1384" s="187" t="s">
        <v>9920</v>
      </c>
      <c r="R1384" s="188" t="s">
        <v>9921</v>
      </c>
      <c r="AF1384" s="110" t="s">
        <v>9922</v>
      </c>
      <c r="AG1384" s="111" t="s">
        <v>9923</v>
      </c>
    </row>
    <row r="1385" spans="16:33">
      <c r="P1385" s="186" t="s">
        <v>334</v>
      </c>
      <c r="Q1385" s="187" t="s">
        <v>9924</v>
      </c>
      <c r="R1385" s="188" t="s">
        <v>9925</v>
      </c>
      <c r="AF1385" s="134"/>
      <c r="AG1385" s="135" t="s">
        <v>9926</v>
      </c>
    </row>
    <row r="1386" spans="16:33">
      <c r="P1386" s="186" t="s">
        <v>334</v>
      </c>
      <c r="Q1386" s="187" t="s">
        <v>9927</v>
      </c>
      <c r="R1386" s="188" t="s">
        <v>9928</v>
      </c>
      <c r="AF1386" s="110" t="s">
        <v>9929</v>
      </c>
      <c r="AG1386" s="111" t="s">
        <v>9930</v>
      </c>
    </row>
    <row r="1387" spans="16:33">
      <c r="P1387" s="186" t="s">
        <v>334</v>
      </c>
      <c r="Q1387" s="187" t="s">
        <v>9931</v>
      </c>
      <c r="R1387" s="188" t="s">
        <v>9932</v>
      </c>
      <c r="AF1387" s="134"/>
      <c r="AG1387" s="135" t="s">
        <v>9933</v>
      </c>
    </row>
    <row r="1388" spans="16:33">
      <c r="P1388" s="186" t="s">
        <v>334</v>
      </c>
      <c r="Q1388" s="187" t="s">
        <v>9934</v>
      </c>
      <c r="R1388" s="188" t="s">
        <v>9935</v>
      </c>
      <c r="AF1388" s="110" t="s">
        <v>9936</v>
      </c>
      <c r="AG1388" s="111" t="s">
        <v>9937</v>
      </c>
    </row>
    <row r="1389" spans="16:33">
      <c r="P1389" s="186" t="s">
        <v>334</v>
      </c>
      <c r="Q1389" s="187" t="s">
        <v>9938</v>
      </c>
      <c r="R1389" s="188" t="s">
        <v>9939</v>
      </c>
      <c r="AF1389" s="134"/>
      <c r="AG1389" s="135" t="s">
        <v>9940</v>
      </c>
    </row>
    <row r="1390" spans="16:33">
      <c r="P1390" s="186" t="s">
        <v>334</v>
      </c>
      <c r="Q1390" s="187" t="s">
        <v>9941</v>
      </c>
      <c r="R1390" s="188" t="s">
        <v>9942</v>
      </c>
      <c r="AF1390" s="110" t="s">
        <v>9943</v>
      </c>
      <c r="AG1390" s="111" t="s">
        <v>9944</v>
      </c>
    </row>
    <row r="1391" spans="16:33">
      <c r="P1391" s="186" t="s">
        <v>334</v>
      </c>
      <c r="Q1391" s="187" t="s">
        <v>9945</v>
      </c>
      <c r="R1391" s="188" t="s">
        <v>9946</v>
      </c>
      <c r="AF1391" s="134"/>
      <c r="AG1391" s="135" t="s">
        <v>9947</v>
      </c>
    </row>
    <row r="1392" spans="16:33">
      <c r="P1392" s="186" t="s">
        <v>334</v>
      </c>
      <c r="Q1392" s="187" t="s">
        <v>9948</v>
      </c>
      <c r="R1392" s="188" t="s">
        <v>9949</v>
      </c>
      <c r="AF1392" s="110" t="s">
        <v>9950</v>
      </c>
      <c r="AG1392" s="111" t="s">
        <v>9951</v>
      </c>
    </row>
    <row r="1393" spans="16:33">
      <c r="P1393" s="186" t="s">
        <v>334</v>
      </c>
      <c r="Q1393" s="187" t="s">
        <v>9952</v>
      </c>
      <c r="R1393" s="188" t="s">
        <v>9953</v>
      </c>
      <c r="AF1393" s="134"/>
      <c r="AG1393" s="135" t="s">
        <v>9954</v>
      </c>
    </row>
    <row r="1394" spans="16:33">
      <c r="P1394" s="186" t="s">
        <v>334</v>
      </c>
      <c r="Q1394" s="187" t="s">
        <v>9955</v>
      </c>
      <c r="R1394" s="188" t="s">
        <v>9956</v>
      </c>
      <c r="AF1394" s="110" t="s">
        <v>9957</v>
      </c>
      <c r="AG1394" s="111" t="s">
        <v>9958</v>
      </c>
    </row>
    <row r="1395" spans="16:33">
      <c r="P1395" s="186" t="s">
        <v>334</v>
      </c>
      <c r="Q1395" s="187" t="s">
        <v>9959</v>
      </c>
      <c r="R1395" s="188" t="s">
        <v>9960</v>
      </c>
      <c r="AF1395" s="134"/>
      <c r="AG1395" s="135" t="s">
        <v>9961</v>
      </c>
    </row>
    <row r="1396" spans="16:33">
      <c r="P1396" s="186" t="s">
        <v>334</v>
      </c>
      <c r="Q1396" s="187" t="s">
        <v>9962</v>
      </c>
      <c r="R1396" s="188" t="s">
        <v>9963</v>
      </c>
      <c r="AF1396" s="110" t="s">
        <v>9964</v>
      </c>
      <c r="AG1396" s="111" t="s">
        <v>9965</v>
      </c>
    </row>
    <row r="1397" spans="16:33">
      <c r="P1397" s="186" t="s">
        <v>334</v>
      </c>
      <c r="Q1397" s="187" t="s">
        <v>9966</v>
      </c>
      <c r="R1397" s="188" t="s">
        <v>9967</v>
      </c>
      <c r="AF1397" s="134"/>
      <c r="AG1397" s="135" t="s">
        <v>9968</v>
      </c>
    </row>
    <row r="1398" spans="16:33">
      <c r="P1398" s="186" t="s">
        <v>334</v>
      </c>
      <c r="Q1398" s="187" t="s">
        <v>9969</v>
      </c>
      <c r="R1398" s="188" t="s">
        <v>9970</v>
      </c>
      <c r="AF1398" s="110" t="s">
        <v>9971</v>
      </c>
      <c r="AG1398" s="111" t="s">
        <v>9972</v>
      </c>
    </row>
    <row r="1399" spans="16:33" ht="30">
      <c r="P1399" s="186" t="s">
        <v>334</v>
      </c>
      <c r="Q1399" s="187" t="s">
        <v>9973</v>
      </c>
      <c r="R1399" s="188" t="s">
        <v>9974</v>
      </c>
      <c r="AF1399" s="134"/>
      <c r="AG1399" s="135" t="s">
        <v>9975</v>
      </c>
    </row>
    <row r="1400" spans="16:33">
      <c r="P1400" s="186" t="s">
        <v>334</v>
      </c>
      <c r="Q1400" s="187" t="s">
        <v>9976</v>
      </c>
      <c r="R1400" s="188" t="s">
        <v>9977</v>
      </c>
      <c r="AF1400" s="110" t="s">
        <v>9978</v>
      </c>
      <c r="AG1400" s="111" t="s">
        <v>9979</v>
      </c>
    </row>
    <row r="1401" spans="16:33">
      <c r="P1401" s="186" t="s">
        <v>334</v>
      </c>
      <c r="Q1401" s="187" t="s">
        <v>9980</v>
      </c>
      <c r="R1401" s="188" t="s">
        <v>9981</v>
      </c>
      <c r="AF1401" s="134"/>
      <c r="AG1401" s="135" t="s">
        <v>9982</v>
      </c>
    </row>
    <row r="1402" spans="16:33">
      <c r="P1402" s="186" t="s">
        <v>334</v>
      </c>
      <c r="Q1402" s="187" t="s">
        <v>9983</v>
      </c>
      <c r="R1402" s="188" t="s">
        <v>9984</v>
      </c>
      <c r="AF1402" s="110" t="s">
        <v>9985</v>
      </c>
      <c r="AG1402" s="111" t="s">
        <v>9986</v>
      </c>
    </row>
    <row r="1403" spans="16:33">
      <c r="P1403" s="186" t="s">
        <v>334</v>
      </c>
      <c r="Q1403" s="187" t="s">
        <v>9987</v>
      </c>
      <c r="R1403" s="188" t="s">
        <v>9988</v>
      </c>
      <c r="AF1403" s="134"/>
      <c r="AG1403" s="135" t="s">
        <v>9989</v>
      </c>
    </row>
    <row r="1404" spans="16:33">
      <c r="P1404" s="186" t="s">
        <v>334</v>
      </c>
      <c r="Q1404" s="187" t="s">
        <v>9990</v>
      </c>
      <c r="R1404" s="188" t="s">
        <v>9991</v>
      </c>
      <c r="AF1404" s="110" t="s">
        <v>9992</v>
      </c>
      <c r="AG1404" s="111" t="s">
        <v>9993</v>
      </c>
    </row>
    <row r="1405" spans="16:33">
      <c r="P1405" s="186" t="s">
        <v>334</v>
      </c>
      <c r="Q1405" s="187" t="s">
        <v>9994</v>
      </c>
      <c r="R1405" s="188" t="s">
        <v>9995</v>
      </c>
      <c r="AF1405" s="134"/>
      <c r="AG1405" s="135" t="s">
        <v>9996</v>
      </c>
    </row>
    <row r="1406" spans="16:33">
      <c r="P1406" s="186" t="s">
        <v>334</v>
      </c>
      <c r="Q1406" s="187" t="s">
        <v>3462</v>
      </c>
      <c r="R1406" s="188" t="s">
        <v>9997</v>
      </c>
      <c r="AF1406" s="110" t="s">
        <v>9998</v>
      </c>
      <c r="AG1406" s="111" t="s">
        <v>9999</v>
      </c>
    </row>
    <row r="1407" spans="16:33">
      <c r="P1407" s="186" t="s">
        <v>334</v>
      </c>
      <c r="Q1407" s="187" t="s">
        <v>703</v>
      </c>
      <c r="R1407" s="188" t="s">
        <v>704</v>
      </c>
      <c r="AF1407" s="134"/>
      <c r="AG1407" s="135" t="s">
        <v>10000</v>
      </c>
    </row>
    <row r="1408" spans="16:33">
      <c r="P1408" s="186" t="s">
        <v>334</v>
      </c>
      <c r="Q1408" s="187" t="s">
        <v>10001</v>
      </c>
      <c r="R1408" s="188" t="s">
        <v>10002</v>
      </c>
      <c r="AF1408" s="110" t="s">
        <v>10003</v>
      </c>
      <c r="AG1408" s="111" t="s">
        <v>10004</v>
      </c>
    </row>
    <row r="1409" spans="16:33">
      <c r="P1409" s="186" t="s">
        <v>334</v>
      </c>
      <c r="Q1409" s="187" t="s">
        <v>10005</v>
      </c>
      <c r="R1409" s="188" t="s">
        <v>10006</v>
      </c>
      <c r="AF1409" s="134"/>
      <c r="AG1409" s="135" t="s">
        <v>10007</v>
      </c>
    </row>
    <row r="1410" spans="16:33">
      <c r="P1410" s="186" t="s">
        <v>334</v>
      </c>
      <c r="Q1410" s="187" t="s">
        <v>10008</v>
      </c>
      <c r="R1410" s="188" t="s">
        <v>10009</v>
      </c>
      <c r="AF1410" s="110" t="s">
        <v>10010</v>
      </c>
      <c r="AG1410" s="111" t="s">
        <v>10011</v>
      </c>
    </row>
    <row r="1411" spans="16:33">
      <c r="P1411" s="186" t="s">
        <v>334</v>
      </c>
      <c r="Q1411" s="187" t="s">
        <v>3391</v>
      </c>
      <c r="R1411" s="188" t="s">
        <v>10012</v>
      </c>
      <c r="AF1411" s="134"/>
      <c r="AG1411" s="135" t="s">
        <v>10013</v>
      </c>
    </row>
    <row r="1412" spans="16:33">
      <c r="P1412" s="186" t="s">
        <v>334</v>
      </c>
      <c r="Q1412" s="187" t="s">
        <v>10014</v>
      </c>
      <c r="R1412" s="188" t="s">
        <v>10015</v>
      </c>
      <c r="AF1412" s="110" t="s">
        <v>10016</v>
      </c>
      <c r="AG1412" s="111" t="s">
        <v>10017</v>
      </c>
    </row>
    <row r="1413" spans="16:33">
      <c r="P1413" s="186" t="s">
        <v>334</v>
      </c>
      <c r="Q1413" s="187" t="s">
        <v>3373</v>
      </c>
      <c r="R1413" s="188" t="s">
        <v>10018</v>
      </c>
      <c r="AF1413" s="134"/>
      <c r="AG1413" s="135" t="s">
        <v>10019</v>
      </c>
    </row>
    <row r="1414" spans="16:33">
      <c r="P1414" s="186" t="s">
        <v>334</v>
      </c>
      <c r="Q1414" s="187" t="s">
        <v>10020</v>
      </c>
      <c r="R1414" s="188" t="s">
        <v>10021</v>
      </c>
      <c r="AF1414" s="110" t="s">
        <v>10022</v>
      </c>
      <c r="AG1414" s="111" t="s">
        <v>10023</v>
      </c>
    </row>
    <row r="1415" spans="16:33">
      <c r="P1415" s="186" t="s">
        <v>334</v>
      </c>
      <c r="Q1415" s="187" t="s">
        <v>10024</v>
      </c>
      <c r="R1415" s="188" t="s">
        <v>10025</v>
      </c>
      <c r="AF1415" s="134"/>
      <c r="AG1415" s="135" t="s">
        <v>10026</v>
      </c>
    </row>
    <row r="1416" spans="16:33">
      <c r="P1416" s="186" t="s">
        <v>334</v>
      </c>
      <c r="Q1416" s="187" t="s">
        <v>10027</v>
      </c>
      <c r="R1416" s="188" t="s">
        <v>10028</v>
      </c>
      <c r="AF1416" s="110" t="s">
        <v>10029</v>
      </c>
      <c r="AG1416" s="111" t="s">
        <v>10030</v>
      </c>
    </row>
    <row r="1417" spans="16:33">
      <c r="P1417" s="186" t="s">
        <v>334</v>
      </c>
      <c r="Q1417" s="187" t="s">
        <v>10031</v>
      </c>
      <c r="R1417" s="188" t="s">
        <v>10032</v>
      </c>
      <c r="AF1417" s="134"/>
      <c r="AG1417" s="135" t="s">
        <v>10033</v>
      </c>
    </row>
    <row r="1418" spans="16:33">
      <c r="P1418" s="186" t="s">
        <v>334</v>
      </c>
      <c r="Q1418" s="187" t="s">
        <v>858</v>
      </c>
      <c r="R1418" s="188" t="s">
        <v>859</v>
      </c>
      <c r="AF1418" s="110" t="s">
        <v>10034</v>
      </c>
      <c r="AG1418" s="111" t="s">
        <v>10035</v>
      </c>
    </row>
    <row r="1419" spans="16:33">
      <c r="P1419" s="186" t="s">
        <v>334</v>
      </c>
      <c r="Q1419" s="187" t="s">
        <v>10036</v>
      </c>
      <c r="R1419" s="188" t="s">
        <v>10037</v>
      </c>
      <c r="AF1419" s="134"/>
      <c r="AG1419" s="135" t="s">
        <v>10038</v>
      </c>
    </row>
    <row r="1420" spans="16:33">
      <c r="P1420" s="186" t="s">
        <v>334</v>
      </c>
      <c r="Q1420" s="187" t="s">
        <v>10039</v>
      </c>
      <c r="R1420" s="188" t="s">
        <v>10040</v>
      </c>
      <c r="AF1420" s="110" t="s">
        <v>10041</v>
      </c>
      <c r="AG1420" s="111" t="s">
        <v>10042</v>
      </c>
    </row>
    <row r="1421" spans="16:33">
      <c r="P1421" s="186" t="s">
        <v>334</v>
      </c>
      <c r="Q1421" s="187" t="s">
        <v>10043</v>
      </c>
      <c r="R1421" s="188" t="s">
        <v>10044</v>
      </c>
      <c r="AF1421" s="134"/>
      <c r="AG1421" s="135" t="s">
        <v>10045</v>
      </c>
    </row>
    <row r="1422" spans="16:33">
      <c r="P1422" s="186" t="s">
        <v>334</v>
      </c>
      <c r="Q1422" s="187" t="s">
        <v>1056</v>
      </c>
      <c r="R1422" s="188" t="s">
        <v>1057</v>
      </c>
      <c r="AF1422" s="110" t="s">
        <v>10046</v>
      </c>
      <c r="AG1422" s="111" t="s">
        <v>10047</v>
      </c>
    </row>
    <row r="1423" spans="16:33">
      <c r="P1423" s="186" t="s">
        <v>334</v>
      </c>
      <c r="Q1423" s="187" t="s">
        <v>4218</v>
      </c>
      <c r="R1423" s="188" t="s">
        <v>10048</v>
      </c>
      <c r="AF1423" s="134"/>
      <c r="AG1423" s="135" t="s">
        <v>10049</v>
      </c>
    </row>
    <row r="1424" spans="16:33">
      <c r="P1424" s="186" t="s">
        <v>334</v>
      </c>
      <c r="Q1424" s="187" t="s">
        <v>10050</v>
      </c>
      <c r="R1424" s="188" t="s">
        <v>10051</v>
      </c>
      <c r="AF1424" s="110" t="s">
        <v>10052</v>
      </c>
      <c r="AG1424" s="111" t="s">
        <v>10053</v>
      </c>
    </row>
    <row r="1425" spans="16:33">
      <c r="P1425" s="186" t="s">
        <v>334</v>
      </c>
      <c r="Q1425" s="187" t="s">
        <v>529</v>
      </c>
      <c r="R1425" s="188" t="s">
        <v>530</v>
      </c>
      <c r="AF1425" s="134"/>
      <c r="AG1425" s="135" t="s">
        <v>10054</v>
      </c>
    </row>
    <row r="1426" spans="16:33">
      <c r="P1426" s="186" t="s">
        <v>334</v>
      </c>
      <c r="Q1426" s="187" t="s">
        <v>10055</v>
      </c>
      <c r="R1426" s="188" t="s">
        <v>10056</v>
      </c>
      <c r="AF1426" s="227" t="s">
        <v>10057</v>
      </c>
      <c r="AG1426" s="228" t="s">
        <v>10058</v>
      </c>
    </row>
    <row r="1427" spans="16:33">
      <c r="P1427" s="186" t="s">
        <v>334</v>
      </c>
      <c r="Q1427" s="187" t="s">
        <v>884</v>
      </c>
      <c r="R1427" s="188" t="s">
        <v>885</v>
      </c>
      <c r="AF1427" s="229"/>
      <c r="AG1427" s="230" t="s">
        <v>10059</v>
      </c>
    </row>
    <row r="1428" spans="16:33">
      <c r="P1428" s="186" t="s">
        <v>334</v>
      </c>
      <c r="Q1428" s="187" t="s">
        <v>10060</v>
      </c>
      <c r="R1428" s="188" t="s">
        <v>10061</v>
      </c>
      <c r="AF1428" s="110" t="s">
        <v>10062</v>
      </c>
      <c r="AG1428" s="111" t="s">
        <v>10063</v>
      </c>
    </row>
    <row r="1429" spans="16:33">
      <c r="P1429" s="186" t="s">
        <v>334</v>
      </c>
      <c r="Q1429" s="187" t="s">
        <v>1105</v>
      </c>
      <c r="R1429" s="188" t="s">
        <v>1106</v>
      </c>
      <c r="AF1429" s="134"/>
      <c r="AG1429" s="135" t="s">
        <v>10064</v>
      </c>
    </row>
    <row r="1430" spans="16:33">
      <c r="P1430" s="186" t="s">
        <v>334</v>
      </c>
      <c r="Q1430" s="187" t="s">
        <v>10065</v>
      </c>
      <c r="R1430" s="188" t="s">
        <v>10066</v>
      </c>
      <c r="AF1430" s="110" t="s">
        <v>10067</v>
      </c>
      <c r="AG1430" s="111" t="s">
        <v>10068</v>
      </c>
    </row>
    <row r="1431" spans="16:33">
      <c r="P1431" s="186" t="s">
        <v>334</v>
      </c>
      <c r="Q1431" s="187" t="s">
        <v>10069</v>
      </c>
      <c r="R1431" s="188" t="s">
        <v>10070</v>
      </c>
      <c r="AF1431" s="134"/>
      <c r="AG1431" s="135" t="s">
        <v>10071</v>
      </c>
    </row>
    <row r="1432" spans="16:33">
      <c r="P1432" s="186" t="s">
        <v>334</v>
      </c>
      <c r="Q1432" s="187" t="s">
        <v>335</v>
      </c>
      <c r="R1432" s="188" t="s">
        <v>336</v>
      </c>
      <c r="AF1432" s="110" t="s">
        <v>10072</v>
      </c>
      <c r="AG1432" s="111" t="s">
        <v>10073</v>
      </c>
    </row>
    <row r="1433" spans="16:33">
      <c r="P1433" s="186" t="s">
        <v>334</v>
      </c>
      <c r="Q1433" s="187" t="s">
        <v>1080</v>
      </c>
      <c r="R1433" s="188" t="s">
        <v>1081</v>
      </c>
      <c r="AF1433" s="134"/>
      <c r="AG1433" s="135" t="s">
        <v>10074</v>
      </c>
    </row>
    <row r="1434" spans="16:33">
      <c r="P1434" s="186" t="s">
        <v>334</v>
      </c>
      <c r="Q1434" s="187" t="s">
        <v>554</v>
      </c>
      <c r="R1434" s="188" t="s">
        <v>555</v>
      </c>
      <c r="AF1434" s="110" t="s">
        <v>10075</v>
      </c>
      <c r="AG1434" s="111" t="s">
        <v>10076</v>
      </c>
    </row>
    <row r="1435" spans="16:33">
      <c r="P1435" s="186" t="s">
        <v>334</v>
      </c>
      <c r="Q1435" s="187" t="s">
        <v>10077</v>
      </c>
      <c r="R1435" s="188" t="s">
        <v>10078</v>
      </c>
      <c r="AF1435" s="134"/>
      <c r="AG1435" s="135" t="s">
        <v>10079</v>
      </c>
    </row>
    <row r="1436" spans="16:33">
      <c r="P1436" s="186" t="s">
        <v>334</v>
      </c>
      <c r="Q1436" s="187" t="s">
        <v>10080</v>
      </c>
      <c r="R1436" s="188" t="s">
        <v>10081</v>
      </c>
      <c r="AF1436" s="110" t="s">
        <v>10082</v>
      </c>
      <c r="AG1436" s="111" t="s">
        <v>10083</v>
      </c>
    </row>
    <row r="1437" spans="16:33" ht="30">
      <c r="P1437" s="186" t="s">
        <v>334</v>
      </c>
      <c r="Q1437" s="187" t="s">
        <v>1278</v>
      </c>
      <c r="R1437" s="188" t="s">
        <v>10084</v>
      </c>
      <c r="AF1437" s="134"/>
      <c r="AG1437" s="135" t="s">
        <v>10085</v>
      </c>
    </row>
    <row r="1438" spans="16:33">
      <c r="P1438" s="186" t="s">
        <v>334</v>
      </c>
      <c r="Q1438" s="187" t="s">
        <v>18</v>
      </c>
      <c r="R1438" s="188" t="s">
        <v>10086</v>
      </c>
      <c r="AF1438" s="110" t="s">
        <v>10087</v>
      </c>
      <c r="AG1438" s="111" t="s">
        <v>10088</v>
      </c>
    </row>
    <row r="1439" spans="16:33">
      <c r="P1439" s="186" t="s">
        <v>334</v>
      </c>
      <c r="Q1439" s="187" t="s">
        <v>10089</v>
      </c>
      <c r="R1439" s="188" t="s">
        <v>10090</v>
      </c>
      <c r="AF1439" s="134"/>
      <c r="AG1439" s="135" t="s">
        <v>10091</v>
      </c>
    </row>
    <row r="1440" spans="16:33">
      <c r="P1440" s="186" t="s">
        <v>334</v>
      </c>
      <c r="Q1440" s="187" t="s">
        <v>10092</v>
      </c>
      <c r="R1440" s="188" t="s">
        <v>10093</v>
      </c>
      <c r="AF1440" s="110" t="s">
        <v>10094</v>
      </c>
      <c r="AG1440" s="111" t="s">
        <v>10095</v>
      </c>
    </row>
    <row r="1441" spans="16:33">
      <c r="P1441" s="186" t="s">
        <v>334</v>
      </c>
      <c r="Q1441" s="187" t="s">
        <v>10096</v>
      </c>
      <c r="R1441" s="188" t="s">
        <v>10097</v>
      </c>
      <c r="AF1441" s="134"/>
      <c r="AG1441" s="135" t="s">
        <v>10098</v>
      </c>
    </row>
    <row r="1442" spans="16:33">
      <c r="P1442" s="186" t="s">
        <v>334</v>
      </c>
      <c r="Q1442" s="187" t="s">
        <v>10099</v>
      </c>
      <c r="R1442" s="188" t="s">
        <v>10100</v>
      </c>
      <c r="AF1442" s="110" t="s">
        <v>10101</v>
      </c>
      <c r="AG1442" s="111" t="s">
        <v>10102</v>
      </c>
    </row>
    <row r="1443" spans="16:33">
      <c r="P1443" s="186" t="s">
        <v>334</v>
      </c>
      <c r="Q1443" s="187" t="s">
        <v>10103</v>
      </c>
      <c r="R1443" s="188" t="s">
        <v>10104</v>
      </c>
      <c r="AF1443" s="134"/>
      <c r="AG1443" s="135" t="s">
        <v>10105</v>
      </c>
    </row>
    <row r="1444" spans="16:33">
      <c r="P1444" s="186" t="s">
        <v>334</v>
      </c>
      <c r="Q1444" s="187" t="s">
        <v>10106</v>
      </c>
      <c r="R1444" s="188" t="s">
        <v>10107</v>
      </c>
      <c r="AF1444" s="110" t="s">
        <v>10108</v>
      </c>
      <c r="AG1444" s="111" t="s">
        <v>10109</v>
      </c>
    </row>
    <row r="1445" spans="16:33">
      <c r="P1445" s="186" t="s">
        <v>334</v>
      </c>
      <c r="Q1445" s="187" t="s">
        <v>10110</v>
      </c>
      <c r="R1445" s="188" t="s">
        <v>10111</v>
      </c>
      <c r="AF1445" s="134"/>
      <c r="AG1445" s="135" t="s">
        <v>10112</v>
      </c>
    </row>
    <row r="1446" spans="16:33">
      <c r="P1446" s="186" t="s">
        <v>334</v>
      </c>
      <c r="Q1446" s="187" t="s">
        <v>10113</v>
      </c>
      <c r="R1446" s="188" t="s">
        <v>10114</v>
      </c>
      <c r="AF1446" s="110" t="s">
        <v>10115</v>
      </c>
      <c r="AG1446" s="111" t="s">
        <v>10116</v>
      </c>
    </row>
    <row r="1447" spans="16:33">
      <c r="P1447" s="186" t="s">
        <v>334</v>
      </c>
      <c r="Q1447" s="187" t="s">
        <v>10117</v>
      </c>
      <c r="R1447" s="188" t="s">
        <v>10118</v>
      </c>
      <c r="AF1447" s="134"/>
      <c r="AG1447" s="135" t="s">
        <v>10119</v>
      </c>
    </row>
    <row r="1448" spans="16:33">
      <c r="P1448" s="186" t="s">
        <v>334</v>
      </c>
      <c r="Q1448" s="187" t="s">
        <v>10120</v>
      </c>
      <c r="R1448" s="188" t="s">
        <v>10121</v>
      </c>
      <c r="AF1448" s="110" t="s">
        <v>10122</v>
      </c>
      <c r="AG1448" s="111" t="s">
        <v>10123</v>
      </c>
    </row>
    <row r="1449" spans="16:33">
      <c r="P1449" s="186" t="s">
        <v>334</v>
      </c>
      <c r="Q1449" s="187" t="s">
        <v>10124</v>
      </c>
      <c r="R1449" s="188" t="s">
        <v>10125</v>
      </c>
      <c r="AF1449" s="134"/>
      <c r="AG1449" s="135" t="s">
        <v>10126</v>
      </c>
    </row>
    <row r="1450" spans="16:33">
      <c r="P1450" s="186" t="s">
        <v>334</v>
      </c>
      <c r="Q1450" s="187" t="s">
        <v>10127</v>
      </c>
      <c r="R1450" s="188" t="s">
        <v>10128</v>
      </c>
      <c r="AF1450" s="110" t="s">
        <v>10129</v>
      </c>
      <c r="AG1450" s="111" t="s">
        <v>10130</v>
      </c>
    </row>
    <row r="1451" spans="16:33">
      <c r="P1451" s="186" t="s">
        <v>334</v>
      </c>
      <c r="Q1451" s="187" t="s">
        <v>10131</v>
      </c>
      <c r="R1451" s="188" t="s">
        <v>10132</v>
      </c>
      <c r="AF1451" s="134"/>
      <c r="AG1451" s="135" t="s">
        <v>10133</v>
      </c>
    </row>
    <row r="1452" spans="16:33">
      <c r="P1452" s="186" t="s">
        <v>334</v>
      </c>
      <c r="Q1452" s="187" t="s">
        <v>10134</v>
      </c>
      <c r="R1452" s="188" t="s">
        <v>10135</v>
      </c>
      <c r="AF1452" s="110" t="s">
        <v>10136</v>
      </c>
      <c r="AG1452" s="111" t="s">
        <v>10137</v>
      </c>
    </row>
    <row r="1453" spans="16:33">
      <c r="P1453" s="186" t="s">
        <v>334</v>
      </c>
      <c r="Q1453" s="187" t="s">
        <v>10138</v>
      </c>
      <c r="R1453" s="188" t="s">
        <v>10139</v>
      </c>
      <c r="AF1453" s="134"/>
      <c r="AG1453" s="135" t="s">
        <v>10140</v>
      </c>
    </row>
    <row r="1454" spans="16:33">
      <c r="P1454" s="186" t="s">
        <v>334</v>
      </c>
      <c r="Q1454" s="187" t="s">
        <v>10141</v>
      </c>
      <c r="R1454" s="188" t="s">
        <v>10142</v>
      </c>
      <c r="AF1454" s="110" t="s">
        <v>10143</v>
      </c>
      <c r="AG1454" s="111" t="s">
        <v>10144</v>
      </c>
    </row>
    <row r="1455" spans="16:33">
      <c r="P1455" s="186" t="s">
        <v>334</v>
      </c>
      <c r="Q1455" s="187" t="s">
        <v>10145</v>
      </c>
      <c r="R1455" s="188" t="s">
        <v>10146</v>
      </c>
      <c r="AF1455" s="134"/>
      <c r="AG1455" s="135" t="s">
        <v>10147</v>
      </c>
    </row>
    <row r="1456" spans="16:33">
      <c r="P1456" s="186" t="s">
        <v>334</v>
      </c>
      <c r="Q1456" s="187" t="s">
        <v>10148</v>
      </c>
      <c r="R1456" s="188" t="s">
        <v>10149</v>
      </c>
      <c r="AF1456" s="110" t="s">
        <v>10150</v>
      </c>
      <c r="AG1456" s="111" t="s">
        <v>10151</v>
      </c>
    </row>
    <row r="1457" spans="16:33">
      <c r="P1457" s="186" t="s">
        <v>334</v>
      </c>
      <c r="Q1457" s="187" t="s">
        <v>10152</v>
      </c>
      <c r="R1457" s="188" t="s">
        <v>10153</v>
      </c>
      <c r="AF1457" s="134"/>
      <c r="AG1457" s="135" t="s">
        <v>10154</v>
      </c>
    </row>
    <row r="1458" spans="16:33">
      <c r="P1458" s="186" t="s">
        <v>334</v>
      </c>
      <c r="Q1458" s="187" t="s">
        <v>10155</v>
      </c>
      <c r="R1458" s="188" t="s">
        <v>10156</v>
      </c>
      <c r="AF1458" s="110" t="s">
        <v>10157</v>
      </c>
      <c r="AG1458" s="111" t="s">
        <v>10158</v>
      </c>
    </row>
    <row r="1459" spans="16:33">
      <c r="P1459" s="186" t="s">
        <v>334</v>
      </c>
      <c r="Q1459" s="187" t="s">
        <v>20</v>
      </c>
      <c r="R1459" s="188" t="s">
        <v>10159</v>
      </c>
      <c r="AF1459" s="134"/>
      <c r="AG1459" s="135" t="s">
        <v>10160</v>
      </c>
    </row>
    <row r="1460" spans="16:33">
      <c r="P1460" s="186" t="s">
        <v>334</v>
      </c>
      <c r="Q1460" s="187" t="s">
        <v>10161</v>
      </c>
      <c r="R1460" s="188" t="s">
        <v>10162</v>
      </c>
      <c r="AF1460" s="110" t="s">
        <v>10163</v>
      </c>
      <c r="AG1460" s="111" t="s">
        <v>10164</v>
      </c>
    </row>
    <row r="1461" spans="16:33">
      <c r="P1461" s="186" t="s">
        <v>334</v>
      </c>
      <c r="Q1461" s="187" t="s">
        <v>10165</v>
      </c>
      <c r="R1461" s="188" t="s">
        <v>10166</v>
      </c>
      <c r="AF1461" s="134"/>
      <c r="AG1461" s="135" t="s">
        <v>10167</v>
      </c>
    </row>
    <row r="1462" spans="16:33">
      <c r="P1462" s="186" t="s">
        <v>334</v>
      </c>
      <c r="Q1462" s="187" t="s">
        <v>10168</v>
      </c>
      <c r="R1462" s="188" t="s">
        <v>10169</v>
      </c>
      <c r="AF1462" s="110" t="s">
        <v>10170</v>
      </c>
      <c r="AG1462" s="111" t="s">
        <v>10171</v>
      </c>
    </row>
    <row r="1463" spans="16:33">
      <c r="P1463" s="186" t="s">
        <v>334</v>
      </c>
      <c r="Q1463" s="187" t="s">
        <v>10172</v>
      </c>
      <c r="R1463" s="188" t="s">
        <v>10173</v>
      </c>
      <c r="AF1463" s="134"/>
      <c r="AG1463" s="135" t="s">
        <v>10174</v>
      </c>
    </row>
    <row r="1464" spans="16:33">
      <c r="P1464" s="186" t="s">
        <v>334</v>
      </c>
      <c r="Q1464" s="187" t="s">
        <v>10175</v>
      </c>
      <c r="R1464" s="188" t="s">
        <v>10176</v>
      </c>
      <c r="AF1464" s="110" t="s">
        <v>10177</v>
      </c>
      <c r="AG1464" s="111" t="s">
        <v>10178</v>
      </c>
    </row>
    <row r="1465" spans="16:33">
      <c r="P1465" s="186" t="s">
        <v>334</v>
      </c>
      <c r="Q1465" s="187" t="s">
        <v>10179</v>
      </c>
      <c r="R1465" s="188" t="s">
        <v>10180</v>
      </c>
      <c r="AF1465" s="134"/>
      <c r="AG1465" s="135" t="s">
        <v>10181</v>
      </c>
    </row>
    <row r="1466" spans="16:33">
      <c r="P1466" s="186" t="s">
        <v>334</v>
      </c>
      <c r="Q1466" s="187" t="s">
        <v>10182</v>
      </c>
      <c r="R1466" s="188" t="s">
        <v>10183</v>
      </c>
      <c r="AF1466" s="110" t="s">
        <v>10184</v>
      </c>
      <c r="AG1466" s="111" t="s">
        <v>10185</v>
      </c>
    </row>
    <row r="1467" spans="16:33">
      <c r="P1467" s="186" t="s">
        <v>334</v>
      </c>
      <c r="Q1467" s="187" t="s">
        <v>10186</v>
      </c>
      <c r="R1467" s="188" t="s">
        <v>10187</v>
      </c>
      <c r="AF1467" s="134"/>
      <c r="AG1467" s="135" t="s">
        <v>10188</v>
      </c>
    </row>
    <row r="1468" spans="16:33">
      <c r="P1468" s="186" t="s">
        <v>334</v>
      </c>
      <c r="Q1468" s="187" t="s">
        <v>10189</v>
      </c>
      <c r="R1468" s="188" t="s">
        <v>10190</v>
      </c>
      <c r="AF1468" s="110" t="s">
        <v>10191</v>
      </c>
      <c r="AG1468" s="111" t="s">
        <v>10192</v>
      </c>
    </row>
    <row r="1469" spans="16:33">
      <c r="P1469" s="186" t="s">
        <v>334</v>
      </c>
      <c r="Q1469" s="187" t="s">
        <v>10193</v>
      </c>
      <c r="R1469" s="188" t="s">
        <v>10194</v>
      </c>
      <c r="AF1469" s="134"/>
      <c r="AG1469" s="135" t="s">
        <v>10195</v>
      </c>
    </row>
    <row r="1470" spans="16:33">
      <c r="P1470" s="186" t="s">
        <v>334</v>
      </c>
      <c r="Q1470" s="187" t="s">
        <v>10196</v>
      </c>
      <c r="R1470" s="188" t="s">
        <v>10197</v>
      </c>
      <c r="AF1470" s="110" t="s">
        <v>10198</v>
      </c>
      <c r="AG1470" s="111" t="s">
        <v>10199</v>
      </c>
    </row>
    <row r="1471" spans="16:33">
      <c r="P1471" s="186" t="s">
        <v>334</v>
      </c>
      <c r="Q1471" s="187" t="s">
        <v>10200</v>
      </c>
      <c r="R1471" s="188" t="s">
        <v>10201</v>
      </c>
      <c r="AF1471" s="134"/>
      <c r="AG1471" s="135" t="s">
        <v>10202</v>
      </c>
    </row>
    <row r="1472" spans="16:33">
      <c r="P1472" s="186" t="s">
        <v>334</v>
      </c>
      <c r="Q1472" s="187" t="s">
        <v>10203</v>
      </c>
      <c r="R1472" s="188" t="s">
        <v>10204</v>
      </c>
      <c r="AF1472" s="110" t="s">
        <v>10205</v>
      </c>
      <c r="AG1472" s="111" t="s">
        <v>10206</v>
      </c>
    </row>
    <row r="1473" spans="16:33">
      <c r="P1473" s="186" t="s">
        <v>334</v>
      </c>
      <c r="Q1473" s="187" t="s">
        <v>10207</v>
      </c>
      <c r="R1473" s="188" t="s">
        <v>10208</v>
      </c>
      <c r="AF1473" s="134"/>
      <c r="AG1473" s="135" t="s">
        <v>10209</v>
      </c>
    </row>
    <row r="1474" spans="16:33">
      <c r="P1474" s="186" t="s">
        <v>334</v>
      </c>
      <c r="Q1474" s="187" t="s">
        <v>10210</v>
      </c>
      <c r="R1474" s="188" t="s">
        <v>10211</v>
      </c>
      <c r="AF1474" s="110" t="s">
        <v>10212</v>
      </c>
      <c r="AG1474" s="111" t="s">
        <v>10213</v>
      </c>
    </row>
    <row r="1475" spans="16:33" ht="30">
      <c r="P1475" s="186" t="s">
        <v>334</v>
      </c>
      <c r="Q1475" s="187" t="s">
        <v>10214</v>
      </c>
      <c r="R1475" s="188" t="s">
        <v>10215</v>
      </c>
      <c r="AF1475" s="134"/>
      <c r="AG1475" s="135" t="s">
        <v>10216</v>
      </c>
    </row>
    <row r="1476" spans="16:33">
      <c r="P1476" s="186" t="s">
        <v>334</v>
      </c>
      <c r="Q1476" s="187" t="s">
        <v>10217</v>
      </c>
      <c r="R1476" s="188" t="s">
        <v>10218</v>
      </c>
      <c r="AF1476" s="110" t="s">
        <v>10219</v>
      </c>
      <c r="AG1476" s="111" t="s">
        <v>10220</v>
      </c>
    </row>
    <row r="1477" spans="16:33">
      <c r="P1477" s="186" t="s">
        <v>334</v>
      </c>
      <c r="Q1477" s="187" t="s">
        <v>10221</v>
      </c>
      <c r="R1477" s="188" t="s">
        <v>10222</v>
      </c>
      <c r="AF1477" s="134"/>
      <c r="AG1477" s="135" t="s">
        <v>10223</v>
      </c>
    </row>
    <row r="1478" spans="16:33">
      <c r="P1478" s="186" t="s">
        <v>334</v>
      </c>
      <c r="Q1478" s="187" t="s">
        <v>10224</v>
      </c>
      <c r="R1478" s="188" t="s">
        <v>10225</v>
      </c>
      <c r="AF1478" s="110" t="s">
        <v>10226</v>
      </c>
      <c r="AG1478" s="111" t="s">
        <v>10227</v>
      </c>
    </row>
    <row r="1479" spans="16:33">
      <c r="P1479" s="186" t="s">
        <v>334</v>
      </c>
      <c r="Q1479" s="187" t="s">
        <v>10228</v>
      </c>
      <c r="R1479" s="188" t="s">
        <v>10229</v>
      </c>
      <c r="AF1479" s="134"/>
      <c r="AG1479" s="135" t="s">
        <v>10230</v>
      </c>
    </row>
    <row r="1480" spans="16:33">
      <c r="P1480" s="186" t="s">
        <v>334</v>
      </c>
      <c r="Q1480" s="187" t="s">
        <v>10231</v>
      </c>
      <c r="R1480" s="188" t="s">
        <v>10232</v>
      </c>
      <c r="AF1480" s="110" t="s">
        <v>10233</v>
      </c>
      <c r="AG1480" s="111" t="s">
        <v>10234</v>
      </c>
    </row>
    <row r="1481" spans="16:33">
      <c r="P1481" s="186" t="s">
        <v>334</v>
      </c>
      <c r="Q1481" s="187" t="s">
        <v>10235</v>
      </c>
      <c r="R1481" s="188" t="s">
        <v>10236</v>
      </c>
      <c r="AF1481" s="134"/>
      <c r="AG1481" s="135" t="s">
        <v>10237</v>
      </c>
    </row>
    <row r="1482" spans="16:33">
      <c r="P1482" s="186" t="s">
        <v>334</v>
      </c>
      <c r="Q1482" s="187" t="s">
        <v>10238</v>
      </c>
      <c r="R1482" s="188" t="s">
        <v>10239</v>
      </c>
      <c r="AF1482" s="110" t="s">
        <v>10240</v>
      </c>
      <c r="AG1482" s="111" t="s">
        <v>10241</v>
      </c>
    </row>
    <row r="1483" spans="16:33">
      <c r="P1483" s="186" t="s">
        <v>334</v>
      </c>
      <c r="Q1483" s="187" t="s">
        <v>10242</v>
      </c>
      <c r="R1483" s="188" t="s">
        <v>10243</v>
      </c>
      <c r="AF1483" s="134"/>
      <c r="AG1483" s="135" t="s">
        <v>10244</v>
      </c>
    </row>
    <row r="1484" spans="16:33">
      <c r="P1484" s="186" t="s">
        <v>334</v>
      </c>
      <c r="Q1484" s="187" t="s">
        <v>10245</v>
      </c>
      <c r="R1484" s="188" t="s">
        <v>10246</v>
      </c>
      <c r="AF1484" s="110" t="s">
        <v>10247</v>
      </c>
      <c r="AG1484" s="111" t="s">
        <v>10248</v>
      </c>
    </row>
    <row r="1485" spans="16:33" ht="30">
      <c r="P1485" s="186" t="s">
        <v>334</v>
      </c>
      <c r="Q1485" s="187" t="s">
        <v>10249</v>
      </c>
      <c r="R1485" s="188" t="s">
        <v>10250</v>
      </c>
      <c r="AF1485" s="134"/>
      <c r="AG1485" s="135" t="s">
        <v>10251</v>
      </c>
    </row>
    <row r="1486" spans="16:33">
      <c r="P1486" s="186" t="s">
        <v>334</v>
      </c>
      <c r="Q1486" s="187" t="s">
        <v>10252</v>
      </c>
      <c r="R1486" s="188" t="s">
        <v>10253</v>
      </c>
      <c r="AF1486" s="110" t="s">
        <v>10254</v>
      </c>
      <c r="AG1486" s="111" t="s">
        <v>10255</v>
      </c>
    </row>
    <row r="1487" spans="16:33">
      <c r="P1487" s="186" t="s">
        <v>334</v>
      </c>
      <c r="Q1487" s="187" t="s">
        <v>10256</v>
      </c>
      <c r="R1487" s="188" t="s">
        <v>10257</v>
      </c>
      <c r="AF1487" s="134"/>
      <c r="AG1487" s="135" t="s">
        <v>10258</v>
      </c>
    </row>
    <row r="1488" spans="16:33">
      <c r="P1488" s="186" t="s">
        <v>334</v>
      </c>
      <c r="Q1488" s="187" t="s">
        <v>10259</v>
      </c>
      <c r="R1488" s="188" t="s">
        <v>10260</v>
      </c>
      <c r="AF1488" s="110" t="s">
        <v>10261</v>
      </c>
      <c r="AG1488" s="111" t="s">
        <v>10262</v>
      </c>
    </row>
    <row r="1489" spans="16:33">
      <c r="P1489" s="186" t="s">
        <v>334</v>
      </c>
      <c r="Q1489" s="187" t="s">
        <v>10263</v>
      </c>
      <c r="R1489" s="188" t="s">
        <v>10264</v>
      </c>
      <c r="AF1489" s="134"/>
      <c r="AG1489" s="135" t="s">
        <v>10265</v>
      </c>
    </row>
    <row r="1490" spans="16:33">
      <c r="P1490" s="186" t="s">
        <v>334</v>
      </c>
      <c r="Q1490" s="187" t="s">
        <v>10266</v>
      </c>
      <c r="R1490" s="188" t="s">
        <v>10267</v>
      </c>
      <c r="AF1490" s="110" t="s">
        <v>10268</v>
      </c>
      <c r="AG1490" s="111" t="s">
        <v>10269</v>
      </c>
    </row>
    <row r="1491" spans="16:33">
      <c r="P1491" s="186" t="s">
        <v>334</v>
      </c>
      <c r="Q1491" s="187" t="s">
        <v>10270</v>
      </c>
      <c r="R1491" s="188" t="s">
        <v>10271</v>
      </c>
      <c r="AF1491" s="134"/>
      <c r="AG1491" s="135" t="s">
        <v>10272</v>
      </c>
    </row>
    <row r="1492" spans="16:33">
      <c r="P1492" s="186" t="s">
        <v>334</v>
      </c>
      <c r="Q1492" s="187" t="s">
        <v>10273</v>
      </c>
      <c r="R1492" s="188" t="s">
        <v>10274</v>
      </c>
      <c r="AF1492" s="110" t="s">
        <v>10275</v>
      </c>
      <c r="AG1492" s="111" t="s">
        <v>10276</v>
      </c>
    </row>
    <row r="1493" spans="16:33">
      <c r="P1493" s="186" t="s">
        <v>334</v>
      </c>
      <c r="Q1493" s="187" t="s">
        <v>10277</v>
      </c>
      <c r="R1493" s="188" t="s">
        <v>10278</v>
      </c>
      <c r="AF1493" s="134"/>
      <c r="AG1493" s="135" t="s">
        <v>10279</v>
      </c>
    </row>
    <row r="1494" spans="16:33">
      <c r="P1494" s="186" t="s">
        <v>334</v>
      </c>
      <c r="Q1494" s="187" t="s">
        <v>10280</v>
      </c>
      <c r="R1494" s="188" t="s">
        <v>10281</v>
      </c>
      <c r="AF1494" s="110" t="s">
        <v>10282</v>
      </c>
      <c r="AG1494" s="111" t="s">
        <v>10283</v>
      </c>
    </row>
    <row r="1495" spans="16:33">
      <c r="P1495" s="186" t="s">
        <v>334</v>
      </c>
      <c r="Q1495" s="187" t="s">
        <v>10284</v>
      </c>
      <c r="R1495" s="188" t="s">
        <v>10285</v>
      </c>
      <c r="AF1495" s="134"/>
      <c r="AG1495" s="135" t="s">
        <v>10286</v>
      </c>
    </row>
    <row r="1496" spans="16:33">
      <c r="P1496" s="186" t="s">
        <v>334</v>
      </c>
      <c r="Q1496" s="187" t="s">
        <v>10287</v>
      </c>
      <c r="R1496" s="188" t="s">
        <v>10288</v>
      </c>
      <c r="AF1496" s="110" t="s">
        <v>10289</v>
      </c>
      <c r="AG1496" s="111" t="s">
        <v>10290</v>
      </c>
    </row>
    <row r="1497" spans="16:33">
      <c r="P1497" s="186" t="s">
        <v>334</v>
      </c>
      <c r="Q1497" s="187" t="s">
        <v>10291</v>
      </c>
      <c r="R1497" s="188" t="s">
        <v>10292</v>
      </c>
      <c r="AF1497" s="134"/>
      <c r="AG1497" s="135" t="s">
        <v>10293</v>
      </c>
    </row>
    <row r="1498" spans="16:33">
      <c r="P1498" s="186" t="s">
        <v>334</v>
      </c>
      <c r="Q1498" s="187" t="s">
        <v>10294</v>
      </c>
      <c r="R1498" s="188" t="s">
        <v>10295</v>
      </c>
      <c r="AF1498" s="110" t="s">
        <v>10296</v>
      </c>
      <c r="AG1498" s="111" t="s">
        <v>10297</v>
      </c>
    </row>
    <row r="1499" spans="16:33">
      <c r="P1499" s="186" t="s">
        <v>334</v>
      </c>
      <c r="Q1499" s="187" t="s">
        <v>10298</v>
      </c>
      <c r="R1499" s="188" t="s">
        <v>10299</v>
      </c>
      <c r="AF1499" s="134"/>
      <c r="AG1499" s="135" t="s">
        <v>10300</v>
      </c>
    </row>
    <row r="1500" spans="16:33">
      <c r="P1500" s="186" t="s">
        <v>334</v>
      </c>
      <c r="Q1500" s="187" t="s">
        <v>10301</v>
      </c>
      <c r="R1500" s="188" t="s">
        <v>10302</v>
      </c>
      <c r="AF1500" s="110" t="s">
        <v>10303</v>
      </c>
      <c r="AG1500" s="111" t="s">
        <v>10304</v>
      </c>
    </row>
    <row r="1501" spans="16:33">
      <c r="P1501" s="186" t="s">
        <v>334</v>
      </c>
      <c r="Q1501" s="187" t="s">
        <v>10305</v>
      </c>
      <c r="R1501" s="188" t="s">
        <v>10306</v>
      </c>
      <c r="AF1501" s="134"/>
      <c r="AG1501" s="135" t="s">
        <v>10307</v>
      </c>
    </row>
    <row r="1502" spans="16:33">
      <c r="P1502" s="186" t="s">
        <v>334</v>
      </c>
      <c r="Q1502" s="187" t="s">
        <v>10308</v>
      </c>
      <c r="R1502" s="188" t="s">
        <v>10309</v>
      </c>
      <c r="AF1502" s="110" t="s">
        <v>10310</v>
      </c>
      <c r="AG1502" s="111" t="s">
        <v>10311</v>
      </c>
    </row>
    <row r="1503" spans="16:33">
      <c r="P1503" s="186" t="s">
        <v>334</v>
      </c>
      <c r="Q1503" s="187" t="s">
        <v>10312</v>
      </c>
      <c r="R1503" s="188" t="s">
        <v>10313</v>
      </c>
      <c r="AF1503" s="134"/>
      <c r="AG1503" s="135" t="s">
        <v>10314</v>
      </c>
    </row>
    <row r="1504" spans="16:33">
      <c r="P1504" s="186" t="s">
        <v>334</v>
      </c>
      <c r="Q1504" s="187" t="s">
        <v>10315</v>
      </c>
      <c r="R1504" s="188" t="s">
        <v>10316</v>
      </c>
      <c r="AF1504" s="110" t="s">
        <v>10317</v>
      </c>
      <c r="AG1504" s="111" t="s">
        <v>10318</v>
      </c>
    </row>
    <row r="1505" spans="16:33">
      <c r="P1505" s="186" t="s">
        <v>334</v>
      </c>
      <c r="Q1505" s="187" t="s">
        <v>10319</v>
      </c>
      <c r="R1505" s="188" t="s">
        <v>10320</v>
      </c>
      <c r="AF1505" s="134"/>
      <c r="AG1505" s="135" t="s">
        <v>10321</v>
      </c>
    </row>
    <row r="1506" spans="16:33">
      <c r="P1506" s="186" t="s">
        <v>334</v>
      </c>
      <c r="Q1506" s="187" t="s">
        <v>10322</v>
      </c>
      <c r="R1506" s="188" t="s">
        <v>10323</v>
      </c>
      <c r="AF1506" s="110" t="s">
        <v>10324</v>
      </c>
      <c r="AG1506" s="111" t="s">
        <v>10325</v>
      </c>
    </row>
    <row r="1507" spans="16:33">
      <c r="P1507" s="186" t="s">
        <v>334</v>
      </c>
      <c r="Q1507" s="187" t="s">
        <v>10326</v>
      </c>
      <c r="R1507" s="188" t="s">
        <v>10327</v>
      </c>
      <c r="AF1507" s="134"/>
      <c r="AG1507" s="135" t="s">
        <v>10328</v>
      </c>
    </row>
    <row r="1508" spans="16:33">
      <c r="P1508" s="186" t="s">
        <v>334</v>
      </c>
      <c r="Q1508" s="187" t="s">
        <v>10329</v>
      </c>
      <c r="R1508" s="188" t="s">
        <v>10330</v>
      </c>
      <c r="AF1508" s="110" t="s">
        <v>10331</v>
      </c>
      <c r="AG1508" s="111" t="s">
        <v>10332</v>
      </c>
    </row>
    <row r="1509" spans="16:33">
      <c r="P1509" s="186" t="s">
        <v>334</v>
      </c>
      <c r="Q1509" s="187" t="s">
        <v>10333</v>
      </c>
      <c r="R1509" s="188" t="s">
        <v>10334</v>
      </c>
      <c r="AF1509" s="134"/>
      <c r="AG1509" s="135" t="s">
        <v>10335</v>
      </c>
    </row>
    <row r="1510" spans="16:33">
      <c r="P1510" s="186" t="s">
        <v>334</v>
      </c>
      <c r="Q1510" s="187" t="s">
        <v>10336</v>
      </c>
      <c r="R1510" s="188" t="s">
        <v>10337</v>
      </c>
      <c r="AF1510" s="110" t="s">
        <v>10338</v>
      </c>
      <c r="AG1510" s="111" t="s">
        <v>10339</v>
      </c>
    </row>
    <row r="1511" spans="16:33">
      <c r="P1511" s="186" t="s">
        <v>334</v>
      </c>
      <c r="Q1511" s="187" t="s">
        <v>10340</v>
      </c>
      <c r="R1511" s="188" t="s">
        <v>10341</v>
      </c>
      <c r="AF1511" s="134"/>
      <c r="AG1511" s="135" t="s">
        <v>10342</v>
      </c>
    </row>
    <row r="1512" spans="16:33">
      <c r="P1512" s="186" t="s">
        <v>334</v>
      </c>
      <c r="Q1512" s="187" t="s">
        <v>10343</v>
      </c>
      <c r="R1512" s="188" t="s">
        <v>10344</v>
      </c>
      <c r="AF1512" s="110" t="s">
        <v>10345</v>
      </c>
      <c r="AG1512" s="111" t="s">
        <v>10346</v>
      </c>
    </row>
    <row r="1513" spans="16:33">
      <c r="P1513" s="186" t="s">
        <v>334</v>
      </c>
      <c r="Q1513" s="187" t="s">
        <v>10347</v>
      </c>
      <c r="R1513" s="188" t="s">
        <v>10348</v>
      </c>
      <c r="AF1513" s="134"/>
      <c r="AG1513" s="135" t="s">
        <v>10349</v>
      </c>
    </row>
    <row r="1514" spans="16:33">
      <c r="P1514" s="186" t="s">
        <v>334</v>
      </c>
      <c r="Q1514" s="187" t="s">
        <v>10350</v>
      </c>
      <c r="R1514" s="188" t="s">
        <v>10351</v>
      </c>
      <c r="AF1514" s="110" t="s">
        <v>10352</v>
      </c>
      <c r="AG1514" s="111" t="s">
        <v>10353</v>
      </c>
    </row>
    <row r="1515" spans="16:33">
      <c r="P1515" s="186" t="s">
        <v>334</v>
      </c>
      <c r="Q1515" s="187" t="s">
        <v>10354</v>
      </c>
      <c r="R1515" s="188" t="s">
        <v>10355</v>
      </c>
      <c r="AF1515" s="134"/>
      <c r="AG1515" s="135" t="s">
        <v>10356</v>
      </c>
    </row>
    <row r="1516" spans="16:33">
      <c r="P1516" s="186" t="s">
        <v>334</v>
      </c>
      <c r="Q1516" s="187" t="s">
        <v>10357</v>
      </c>
      <c r="R1516" s="188" t="s">
        <v>10358</v>
      </c>
      <c r="AF1516" s="110" t="s">
        <v>10359</v>
      </c>
      <c r="AG1516" s="111" t="s">
        <v>10360</v>
      </c>
    </row>
    <row r="1517" spans="16:33">
      <c r="P1517" s="186" t="s">
        <v>334</v>
      </c>
      <c r="Q1517" s="187" t="s">
        <v>10361</v>
      </c>
      <c r="R1517" s="188" t="s">
        <v>10362</v>
      </c>
      <c r="AF1517" s="134"/>
      <c r="AG1517" s="135" t="s">
        <v>10363</v>
      </c>
    </row>
    <row r="1518" spans="16:33">
      <c r="P1518" s="186" t="s">
        <v>334</v>
      </c>
      <c r="Q1518" s="187" t="s">
        <v>10364</v>
      </c>
      <c r="R1518" s="188" t="s">
        <v>10365</v>
      </c>
      <c r="AF1518" s="110" t="s">
        <v>10366</v>
      </c>
      <c r="AG1518" s="111" t="s">
        <v>10367</v>
      </c>
    </row>
    <row r="1519" spans="16:33" ht="30">
      <c r="P1519" s="186" t="s">
        <v>334</v>
      </c>
      <c r="Q1519" s="187" t="s">
        <v>10368</v>
      </c>
      <c r="R1519" s="188" t="s">
        <v>10369</v>
      </c>
      <c r="AF1519" s="134"/>
      <c r="AG1519" s="135" t="s">
        <v>10370</v>
      </c>
    </row>
    <row r="1520" spans="16:33">
      <c r="P1520" s="186" t="s">
        <v>334</v>
      </c>
      <c r="Q1520" s="187" t="s">
        <v>10371</v>
      </c>
      <c r="R1520" s="188" t="s">
        <v>10372</v>
      </c>
      <c r="AF1520" s="110" t="s">
        <v>10373</v>
      </c>
      <c r="AG1520" s="111" t="s">
        <v>10374</v>
      </c>
    </row>
    <row r="1521" spans="16:33">
      <c r="P1521" s="186" t="s">
        <v>334</v>
      </c>
      <c r="Q1521" s="187" t="s">
        <v>10375</v>
      </c>
      <c r="R1521" s="188" t="s">
        <v>10376</v>
      </c>
      <c r="AF1521" s="134"/>
      <c r="AG1521" s="135" t="s">
        <v>10377</v>
      </c>
    </row>
    <row r="1522" spans="16:33">
      <c r="P1522" s="186" t="s">
        <v>334</v>
      </c>
      <c r="Q1522" s="187" t="s">
        <v>10378</v>
      </c>
      <c r="R1522" s="188" t="s">
        <v>10379</v>
      </c>
      <c r="AF1522" s="110" t="s">
        <v>10380</v>
      </c>
      <c r="AG1522" s="111" t="s">
        <v>3782</v>
      </c>
    </row>
    <row r="1523" spans="16:33">
      <c r="P1523" s="186" t="s">
        <v>334</v>
      </c>
      <c r="Q1523" s="187" t="s">
        <v>10381</v>
      </c>
      <c r="R1523" s="188" t="s">
        <v>10382</v>
      </c>
      <c r="AF1523" s="134"/>
      <c r="AG1523" s="135" t="s">
        <v>10383</v>
      </c>
    </row>
    <row r="1524" spans="16:33">
      <c r="P1524" s="186" t="s">
        <v>334</v>
      </c>
      <c r="Q1524" s="187" t="s">
        <v>10384</v>
      </c>
      <c r="R1524" s="188" t="s">
        <v>10385</v>
      </c>
      <c r="AF1524" s="110" t="s">
        <v>10386</v>
      </c>
      <c r="AG1524" s="111" t="s">
        <v>10387</v>
      </c>
    </row>
    <row r="1525" spans="16:33">
      <c r="P1525" s="186" t="s">
        <v>334</v>
      </c>
      <c r="Q1525" s="187" t="s">
        <v>10388</v>
      </c>
      <c r="R1525" s="188" t="s">
        <v>10389</v>
      </c>
      <c r="AF1525" s="134"/>
      <c r="AG1525" s="135" t="s">
        <v>10390</v>
      </c>
    </row>
    <row r="1526" spans="16:33">
      <c r="P1526" s="186" t="s">
        <v>334</v>
      </c>
      <c r="Q1526" s="187" t="s">
        <v>10391</v>
      </c>
      <c r="R1526" s="188" t="s">
        <v>10392</v>
      </c>
      <c r="AF1526" s="110" t="s">
        <v>10393</v>
      </c>
      <c r="AG1526" s="111" t="s">
        <v>10394</v>
      </c>
    </row>
    <row r="1527" spans="16:33">
      <c r="P1527" s="186" t="s">
        <v>334</v>
      </c>
      <c r="Q1527" s="187" t="s">
        <v>10395</v>
      </c>
      <c r="R1527" s="188" t="s">
        <v>10396</v>
      </c>
      <c r="AF1527" s="134"/>
      <c r="AG1527" s="135" t="s">
        <v>10397</v>
      </c>
    </row>
    <row r="1528" spans="16:33">
      <c r="P1528" s="186" t="s">
        <v>334</v>
      </c>
      <c r="Q1528" s="187" t="s">
        <v>10398</v>
      </c>
      <c r="R1528" s="188" t="s">
        <v>10399</v>
      </c>
      <c r="AF1528" s="110" t="s">
        <v>10400</v>
      </c>
      <c r="AG1528" s="111" t="s">
        <v>10401</v>
      </c>
    </row>
    <row r="1529" spans="16:33">
      <c r="P1529" s="186" t="s">
        <v>334</v>
      </c>
      <c r="Q1529" s="187" t="s">
        <v>10402</v>
      </c>
      <c r="R1529" s="188" t="s">
        <v>10403</v>
      </c>
      <c r="AF1529" s="134"/>
      <c r="AG1529" s="135" t="s">
        <v>10404</v>
      </c>
    </row>
    <row r="1530" spans="16:33">
      <c r="P1530" s="186" t="s">
        <v>334</v>
      </c>
      <c r="Q1530" s="187" t="s">
        <v>3517</v>
      </c>
      <c r="R1530" s="188" t="s">
        <v>10405</v>
      </c>
      <c r="AF1530" s="110" t="s">
        <v>10406</v>
      </c>
      <c r="AG1530" s="111" t="s">
        <v>10407</v>
      </c>
    </row>
    <row r="1531" spans="16:33">
      <c r="P1531" s="186" t="s">
        <v>334</v>
      </c>
      <c r="Q1531" s="187" t="s">
        <v>395</v>
      </c>
      <c r="R1531" s="188" t="s">
        <v>10408</v>
      </c>
      <c r="AF1531" s="134"/>
      <c r="AG1531" s="135" t="s">
        <v>10409</v>
      </c>
    </row>
    <row r="1532" spans="16:33">
      <c r="P1532" s="186" t="s">
        <v>334</v>
      </c>
      <c r="Q1532" s="187" t="s">
        <v>3588</v>
      </c>
      <c r="R1532" s="188" t="s">
        <v>10410</v>
      </c>
      <c r="AF1532" s="110" t="s">
        <v>10411</v>
      </c>
      <c r="AG1532" s="111" t="s">
        <v>10412</v>
      </c>
    </row>
    <row r="1533" spans="16:33">
      <c r="P1533" s="186" t="s">
        <v>334</v>
      </c>
      <c r="Q1533" s="187" t="s">
        <v>10413</v>
      </c>
      <c r="R1533" s="188" t="s">
        <v>10414</v>
      </c>
      <c r="AF1533" s="134"/>
      <c r="AG1533" s="135" t="s">
        <v>10415</v>
      </c>
    </row>
    <row r="1534" spans="16:33">
      <c r="P1534" s="186" t="s">
        <v>334</v>
      </c>
      <c r="Q1534" s="187" t="s">
        <v>3704</v>
      </c>
      <c r="R1534" s="188" t="s">
        <v>10416</v>
      </c>
      <c r="AF1534" s="110" t="s">
        <v>10417</v>
      </c>
      <c r="AG1534" s="111" t="s">
        <v>10418</v>
      </c>
    </row>
    <row r="1535" spans="16:33">
      <c r="P1535" s="186" t="s">
        <v>334</v>
      </c>
      <c r="Q1535" s="187" t="s">
        <v>10419</v>
      </c>
      <c r="R1535" s="188" t="s">
        <v>10420</v>
      </c>
      <c r="AF1535" s="134"/>
      <c r="AG1535" s="135" t="s">
        <v>10421</v>
      </c>
    </row>
    <row r="1536" spans="16:33">
      <c r="P1536" s="186" t="s">
        <v>334</v>
      </c>
      <c r="Q1536" s="187" t="s">
        <v>3684</v>
      </c>
      <c r="R1536" s="188" t="s">
        <v>10422</v>
      </c>
      <c r="AF1536" s="110" t="s">
        <v>10423</v>
      </c>
      <c r="AG1536" s="111" t="s">
        <v>10424</v>
      </c>
    </row>
    <row r="1537" spans="16:33">
      <c r="P1537" s="186" t="s">
        <v>334</v>
      </c>
      <c r="Q1537" s="187" t="s">
        <v>3569</v>
      </c>
      <c r="R1537" s="188" t="s">
        <v>10425</v>
      </c>
      <c r="AF1537" s="134"/>
      <c r="AG1537" s="135" t="s">
        <v>10426</v>
      </c>
    </row>
    <row r="1538" spans="16:33">
      <c r="P1538" s="186" t="s">
        <v>334</v>
      </c>
      <c r="Q1538" s="187" t="s">
        <v>10427</v>
      </c>
      <c r="R1538" s="188" t="s">
        <v>10428</v>
      </c>
      <c r="AF1538" s="110" t="s">
        <v>10429</v>
      </c>
      <c r="AG1538" s="111" t="s">
        <v>3982</v>
      </c>
    </row>
    <row r="1539" spans="16:33">
      <c r="P1539" s="186" t="s">
        <v>334</v>
      </c>
      <c r="Q1539" s="187" t="s">
        <v>10430</v>
      </c>
      <c r="R1539" s="188" t="s">
        <v>10431</v>
      </c>
      <c r="AF1539" s="134"/>
      <c r="AG1539" s="135" t="s">
        <v>10432</v>
      </c>
    </row>
    <row r="1540" spans="16:33">
      <c r="P1540" s="186" t="s">
        <v>334</v>
      </c>
      <c r="Q1540" s="187" t="s">
        <v>10433</v>
      </c>
      <c r="R1540" s="188" t="s">
        <v>10434</v>
      </c>
      <c r="AF1540" s="110" t="s">
        <v>10435</v>
      </c>
      <c r="AG1540" s="111" t="s">
        <v>10436</v>
      </c>
    </row>
    <row r="1541" spans="16:33">
      <c r="P1541" s="186" t="s">
        <v>334</v>
      </c>
      <c r="Q1541" s="187" t="s">
        <v>10437</v>
      </c>
      <c r="R1541" s="188" t="s">
        <v>10438</v>
      </c>
      <c r="AF1541" s="134"/>
      <c r="AG1541" s="135" t="s">
        <v>10439</v>
      </c>
    </row>
    <row r="1542" spans="16:33">
      <c r="P1542" s="186" t="s">
        <v>334</v>
      </c>
      <c r="Q1542" s="187" t="s">
        <v>10440</v>
      </c>
      <c r="R1542" s="188" t="s">
        <v>10441</v>
      </c>
      <c r="AF1542" s="110" t="s">
        <v>10442</v>
      </c>
      <c r="AG1542" s="111" t="s">
        <v>10443</v>
      </c>
    </row>
    <row r="1543" spans="16:33">
      <c r="P1543" s="186" t="s">
        <v>334</v>
      </c>
      <c r="Q1543" s="187" t="s">
        <v>3683</v>
      </c>
      <c r="R1543" s="188" t="s">
        <v>10444</v>
      </c>
      <c r="AF1543" s="134"/>
      <c r="AG1543" s="135" t="s">
        <v>10445</v>
      </c>
    </row>
    <row r="1544" spans="16:33">
      <c r="P1544" s="186" t="s">
        <v>334</v>
      </c>
      <c r="Q1544" s="187" t="s">
        <v>10446</v>
      </c>
      <c r="R1544" s="188" t="s">
        <v>10447</v>
      </c>
      <c r="AF1544" s="110" t="s">
        <v>10448</v>
      </c>
      <c r="AG1544" s="111" t="s">
        <v>10449</v>
      </c>
    </row>
    <row r="1545" spans="16:33">
      <c r="P1545" s="186" t="s">
        <v>334</v>
      </c>
      <c r="Q1545" s="187" t="s">
        <v>5319</v>
      </c>
      <c r="R1545" s="188" t="s">
        <v>10450</v>
      </c>
      <c r="AF1545" s="134"/>
      <c r="AG1545" s="135" t="s">
        <v>10451</v>
      </c>
    </row>
    <row r="1546" spans="16:33">
      <c r="P1546" s="186" t="s">
        <v>334</v>
      </c>
      <c r="Q1546" s="187" t="s">
        <v>10452</v>
      </c>
      <c r="R1546" s="188" t="s">
        <v>10453</v>
      </c>
      <c r="AF1546" s="110" t="s">
        <v>10454</v>
      </c>
      <c r="AG1546" s="111" t="s">
        <v>10455</v>
      </c>
    </row>
    <row r="1547" spans="16:33">
      <c r="P1547" s="186" t="s">
        <v>334</v>
      </c>
      <c r="Q1547" s="187" t="s">
        <v>10456</v>
      </c>
      <c r="R1547" s="188" t="s">
        <v>10457</v>
      </c>
      <c r="AF1547" s="134"/>
      <c r="AG1547" s="135" t="s">
        <v>10458</v>
      </c>
    </row>
    <row r="1548" spans="16:33">
      <c r="P1548" s="186" t="s">
        <v>334</v>
      </c>
      <c r="Q1548" s="187" t="s">
        <v>10459</v>
      </c>
      <c r="R1548" s="188" t="s">
        <v>10460</v>
      </c>
      <c r="AF1548" s="110" t="s">
        <v>10461</v>
      </c>
      <c r="AG1548" s="111" t="s">
        <v>10462</v>
      </c>
    </row>
    <row r="1549" spans="16:33">
      <c r="P1549" s="186" t="s">
        <v>334</v>
      </c>
      <c r="Q1549" s="187" t="s">
        <v>10463</v>
      </c>
      <c r="R1549" s="188" t="s">
        <v>10464</v>
      </c>
      <c r="AF1549" s="134"/>
      <c r="AG1549" s="135" t="s">
        <v>10465</v>
      </c>
    </row>
    <row r="1550" spans="16:33">
      <c r="P1550" s="186" t="s">
        <v>334</v>
      </c>
      <c r="Q1550" s="187" t="s">
        <v>10466</v>
      </c>
      <c r="R1550" s="188" t="s">
        <v>10467</v>
      </c>
      <c r="AF1550" s="110" t="s">
        <v>10468</v>
      </c>
      <c r="AG1550" s="111" t="s">
        <v>10469</v>
      </c>
    </row>
    <row r="1551" spans="16:33">
      <c r="P1551" s="186" t="s">
        <v>334</v>
      </c>
      <c r="Q1551" s="187" t="s">
        <v>3523</v>
      </c>
      <c r="R1551" s="188" t="s">
        <v>10470</v>
      </c>
      <c r="AF1551" s="134"/>
      <c r="AG1551" s="135" t="s">
        <v>10471</v>
      </c>
    </row>
    <row r="1552" spans="16:33">
      <c r="P1552" s="186" t="s">
        <v>334</v>
      </c>
      <c r="Q1552" s="187" t="s">
        <v>10472</v>
      </c>
      <c r="R1552" s="188" t="s">
        <v>10473</v>
      </c>
      <c r="AF1552" s="110" t="s">
        <v>10474</v>
      </c>
      <c r="AG1552" s="111" t="s">
        <v>10475</v>
      </c>
    </row>
    <row r="1553" spans="16:33">
      <c r="P1553" s="186" t="s">
        <v>334</v>
      </c>
      <c r="Q1553" s="187" t="s">
        <v>10476</v>
      </c>
      <c r="R1553" s="188" t="s">
        <v>10477</v>
      </c>
      <c r="AF1553" s="134"/>
      <c r="AG1553" s="135" t="s">
        <v>10478</v>
      </c>
    </row>
    <row r="1554" spans="16:33">
      <c r="P1554" s="186" t="s">
        <v>334</v>
      </c>
      <c r="Q1554" s="187" t="s">
        <v>10479</v>
      </c>
      <c r="R1554" s="188" t="s">
        <v>10480</v>
      </c>
      <c r="AF1554" s="110" t="s">
        <v>10481</v>
      </c>
      <c r="AG1554" s="111" t="s">
        <v>10482</v>
      </c>
    </row>
    <row r="1555" spans="16:33">
      <c r="P1555" s="186" t="s">
        <v>334</v>
      </c>
      <c r="Q1555" s="187" t="s">
        <v>10483</v>
      </c>
      <c r="R1555" s="188" t="s">
        <v>10484</v>
      </c>
      <c r="AF1555" s="134"/>
      <c r="AG1555" s="135" t="s">
        <v>10485</v>
      </c>
    </row>
    <row r="1556" spans="16:33">
      <c r="P1556" s="186" t="s">
        <v>334</v>
      </c>
      <c r="Q1556" s="187" t="s">
        <v>10486</v>
      </c>
      <c r="R1556" s="188" t="s">
        <v>10487</v>
      </c>
      <c r="AF1556" s="110" t="s">
        <v>10488</v>
      </c>
      <c r="AG1556" s="111" t="s">
        <v>10489</v>
      </c>
    </row>
    <row r="1557" spans="16:33">
      <c r="P1557" s="186" t="s">
        <v>334</v>
      </c>
      <c r="Q1557" s="187" t="s">
        <v>10490</v>
      </c>
      <c r="R1557" s="188" t="s">
        <v>10491</v>
      </c>
      <c r="AF1557" s="134"/>
      <c r="AG1557" s="135" t="s">
        <v>10492</v>
      </c>
    </row>
    <row r="1558" spans="16:33">
      <c r="P1558" s="186" t="s">
        <v>334</v>
      </c>
      <c r="Q1558" s="187" t="s">
        <v>10493</v>
      </c>
      <c r="R1558" s="188" t="s">
        <v>10494</v>
      </c>
      <c r="AF1558" s="110" t="s">
        <v>10495</v>
      </c>
      <c r="AG1558" s="111" t="s">
        <v>10496</v>
      </c>
    </row>
    <row r="1559" spans="16:33">
      <c r="P1559" s="186" t="s">
        <v>334</v>
      </c>
      <c r="Q1559" s="187" t="s">
        <v>10497</v>
      </c>
      <c r="R1559" s="188" t="s">
        <v>10498</v>
      </c>
      <c r="AF1559" s="134"/>
      <c r="AG1559" s="135" t="s">
        <v>10499</v>
      </c>
    </row>
    <row r="1560" spans="16:33">
      <c r="P1560" s="186" t="s">
        <v>334</v>
      </c>
      <c r="Q1560" s="187" t="s">
        <v>10500</v>
      </c>
      <c r="R1560" s="188" t="s">
        <v>10501</v>
      </c>
      <c r="AF1560" s="110" t="s">
        <v>10502</v>
      </c>
      <c r="AG1560" s="111" t="s">
        <v>10503</v>
      </c>
    </row>
    <row r="1561" spans="16:33">
      <c r="P1561" s="186" t="s">
        <v>334</v>
      </c>
      <c r="Q1561" s="187" t="s">
        <v>10504</v>
      </c>
      <c r="R1561" s="188" t="s">
        <v>10505</v>
      </c>
      <c r="AF1561" s="134"/>
      <c r="AG1561" s="135" t="s">
        <v>10506</v>
      </c>
    </row>
    <row r="1562" spans="16:33">
      <c r="P1562" s="186" t="s">
        <v>334</v>
      </c>
      <c r="Q1562" s="187" t="s">
        <v>10507</v>
      </c>
      <c r="R1562" s="188" t="s">
        <v>10508</v>
      </c>
      <c r="AF1562" s="110" t="s">
        <v>10509</v>
      </c>
      <c r="AG1562" s="111" t="s">
        <v>10510</v>
      </c>
    </row>
    <row r="1563" spans="16:33">
      <c r="P1563" s="186" t="s">
        <v>334</v>
      </c>
      <c r="Q1563" s="187" t="s">
        <v>10511</v>
      </c>
      <c r="R1563" s="188" t="s">
        <v>10512</v>
      </c>
      <c r="AF1563" s="134"/>
      <c r="AG1563" s="135" t="s">
        <v>10513</v>
      </c>
    </row>
    <row r="1564" spans="16:33">
      <c r="P1564" s="186" t="s">
        <v>334</v>
      </c>
      <c r="Q1564" s="187" t="s">
        <v>10514</v>
      </c>
      <c r="R1564" s="188" t="s">
        <v>10515</v>
      </c>
      <c r="AF1564" s="110" t="s">
        <v>10516</v>
      </c>
      <c r="AG1564" s="111" t="s">
        <v>10517</v>
      </c>
    </row>
    <row r="1565" spans="16:33">
      <c r="P1565" s="186" t="s">
        <v>334</v>
      </c>
      <c r="Q1565" s="187" t="s">
        <v>10518</v>
      </c>
      <c r="R1565" s="188" t="s">
        <v>10519</v>
      </c>
      <c r="AF1565" s="134"/>
      <c r="AG1565" s="135" t="s">
        <v>10520</v>
      </c>
    </row>
    <row r="1566" spans="16:33">
      <c r="P1566" s="186" t="s">
        <v>334</v>
      </c>
      <c r="Q1566" s="187" t="s">
        <v>10521</v>
      </c>
      <c r="R1566" s="188" t="s">
        <v>10522</v>
      </c>
      <c r="AF1566" s="110" t="s">
        <v>10523</v>
      </c>
      <c r="AG1566" s="111" t="s">
        <v>10524</v>
      </c>
    </row>
    <row r="1567" spans="16:33">
      <c r="P1567" s="186" t="s">
        <v>334</v>
      </c>
      <c r="Q1567" s="187" t="s">
        <v>10525</v>
      </c>
      <c r="R1567" s="188" t="s">
        <v>10526</v>
      </c>
      <c r="AF1567" s="134"/>
      <c r="AG1567" s="135" t="s">
        <v>10527</v>
      </c>
    </row>
    <row r="1568" spans="16:33">
      <c r="P1568" s="186" t="s">
        <v>334</v>
      </c>
      <c r="Q1568" s="187" t="s">
        <v>10528</v>
      </c>
      <c r="R1568" s="188" t="s">
        <v>10529</v>
      </c>
      <c r="AF1568" s="110" t="s">
        <v>10530</v>
      </c>
      <c r="AG1568" s="111" t="s">
        <v>10531</v>
      </c>
    </row>
    <row r="1569" spans="16:33">
      <c r="P1569" s="186" t="s">
        <v>334</v>
      </c>
      <c r="Q1569" s="187" t="s">
        <v>10532</v>
      </c>
      <c r="R1569" s="188" t="s">
        <v>10533</v>
      </c>
      <c r="AF1569" s="134"/>
      <c r="AG1569" s="135" t="s">
        <v>10534</v>
      </c>
    </row>
    <row r="1570" spans="16:33">
      <c r="P1570" s="186" t="s">
        <v>334</v>
      </c>
      <c r="Q1570" s="187" t="s">
        <v>10535</v>
      </c>
      <c r="R1570" s="188" t="s">
        <v>10536</v>
      </c>
      <c r="AF1570" s="110" t="s">
        <v>10537</v>
      </c>
      <c r="AG1570" s="111" t="s">
        <v>10538</v>
      </c>
    </row>
    <row r="1571" spans="16:33">
      <c r="P1571" s="186" t="s">
        <v>334</v>
      </c>
      <c r="Q1571" s="187" t="s">
        <v>10539</v>
      </c>
      <c r="R1571" s="188" t="s">
        <v>10540</v>
      </c>
      <c r="AF1571" s="134"/>
      <c r="AG1571" s="135" t="s">
        <v>10541</v>
      </c>
    </row>
    <row r="1572" spans="16:33">
      <c r="P1572" s="186" t="s">
        <v>334</v>
      </c>
      <c r="Q1572" s="187" t="s">
        <v>10542</v>
      </c>
      <c r="R1572" s="188" t="s">
        <v>10543</v>
      </c>
      <c r="AF1572" s="110" t="s">
        <v>10544</v>
      </c>
      <c r="AG1572" s="111" t="s">
        <v>10545</v>
      </c>
    </row>
    <row r="1573" spans="16:33" ht="30">
      <c r="P1573" s="186" t="s">
        <v>334</v>
      </c>
      <c r="Q1573" s="187" t="s">
        <v>10546</v>
      </c>
      <c r="R1573" s="188" t="s">
        <v>10547</v>
      </c>
      <c r="AF1573" s="134"/>
      <c r="AG1573" s="135" t="s">
        <v>10548</v>
      </c>
    </row>
    <row r="1574" spans="16:33">
      <c r="P1574" s="186" t="s">
        <v>334</v>
      </c>
      <c r="Q1574" s="187" t="s">
        <v>10549</v>
      </c>
      <c r="R1574" s="188" t="s">
        <v>10550</v>
      </c>
      <c r="AF1574" s="110" t="s">
        <v>10551</v>
      </c>
      <c r="AG1574" s="111" t="s">
        <v>10552</v>
      </c>
    </row>
    <row r="1575" spans="16:33">
      <c r="P1575" s="186" t="s">
        <v>334</v>
      </c>
      <c r="Q1575" s="187" t="s">
        <v>10553</v>
      </c>
      <c r="R1575" s="188" t="s">
        <v>10554</v>
      </c>
      <c r="AF1575" s="134"/>
      <c r="AG1575" s="135" t="s">
        <v>10555</v>
      </c>
    </row>
    <row r="1576" spans="16:33">
      <c r="P1576" s="186" t="s">
        <v>334</v>
      </c>
      <c r="Q1576" s="187" t="s">
        <v>10556</v>
      </c>
      <c r="R1576" s="188" t="s">
        <v>10557</v>
      </c>
      <c r="AF1576" s="110" t="s">
        <v>10558</v>
      </c>
      <c r="AG1576" s="111" t="s">
        <v>10559</v>
      </c>
    </row>
    <row r="1577" spans="16:33">
      <c r="P1577" s="186" t="s">
        <v>334</v>
      </c>
      <c r="Q1577" s="187" t="s">
        <v>10560</v>
      </c>
      <c r="R1577" s="188" t="s">
        <v>10561</v>
      </c>
      <c r="AF1577" s="134"/>
      <c r="AG1577" s="135" t="s">
        <v>10562</v>
      </c>
    </row>
    <row r="1578" spans="16:33">
      <c r="P1578" s="186" t="s">
        <v>334</v>
      </c>
      <c r="Q1578" s="187" t="s">
        <v>10563</v>
      </c>
      <c r="R1578" s="188" t="s">
        <v>10564</v>
      </c>
      <c r="AF1578" s="110" t="s">
        <v>10565</v>
      </c>
      <c r="AG1578" s="111" t="s">
        <v>10566</v>
      </c>
    </row>
    <row r="1579" spans="16:33" ht="30">
      <c r="P1579" s="186" t="s">
        <v>334</v>
      </c>
      <c r="Q1579" s="187" t="s">
        <v>10567</v>
      </c>
      <c r="R1579" s="188" t="s">
        <v>10568</v>
      </c>
      <c r="AF1579" s="134"/>
      <c r="AG1579" s="135" t="s">
        <v>10569</v>
      </c>
    </row>
    <row r="1580" spans="16:33">
      <c r="P1580" s="186" t="s">
        <v>334</v>
      </c>
      <c r="Q1580" s="187" t="s">
        <v>10570</v>
      </c>
      <c r="R1580" s="188" t="s">
        <v>10571</v>
      </c>
      <c r="AF1580" s="110" t="s">
        <v>10572</v>
      </c>
      <c r="AG1580" s="111" t="s">
        <v>10573</v>
      </c>
    </row>
    <row r="1581" spans="16:33" ht="30">
      <c r="P1581" s="186" t="s">
        <v>334</v>
      </c>
      <c r="Q1581" s="187" t="s">
        <v>10574</v>
      </c>
      <c r="R1581" s="188" t="s">
        <v>10575</v>
      </c>
      <c r="AF1581" s="134"/>
      <c r="AG1581" s="135" t="s">
        <v>10576</v>
      </c>
    </row>
    <row r="1582" spans="16:33">
      <c r="P1582" s="186" t="s">
        <v>334</v>
      </c>
      <c r="Q1582" s="187" t="s">
        <v>10577</v>
      </c>
      <c r="R1582" s="188" t="s">
        <v>10578</v>
      </c>
      <c r="AF1582" s="110" t="s">
        <v>10579</v>
      </c>
      <c r="AG1582" s="111" t="s">
        <v>10580</v>
      </c>
    </row>
    <row r="1583" spans="16:33">
      <c r="P1583" s="186" t="s">
        <v>334</v>
      </c>
      <c r="Q1583" s="187" t="s">
        <v>10581</v>
      </c>
      <c r="R1583" s="188" t="s">
        <v>10582</v>
      </c>
      <c r="AF1583" s="134"/>
      <c r="AG1583" s="135" t="s">
        <v>10583</v>
      </c>
    </row>
    <row r="1584" spans="16:33">
      <c r="P1584" s="186" t="s">
        <v>334</v>
      </c>
      <c r="Q1584" s="187" t="s">
        <v>10584</v>
      </c>
      <c r="R1584" s="188" t="s">
        <v>10585</v>
      </c>
      <c r="AF1584" s="110" t="s">
        <v>10586</v>
      </c>
      <c r="AG1584" s="111" t="s">
        <v>10587</v>
      </c>
    </row>
    <row r="1585" spans="16:33">
      <c r="P1585" s="186" t="s">
        <v>334</v>
      </c>
      <c r="Q1585" s="187" t="s">
        <v>10588</v>
      </c>
      <c r="R1585" s="188" t="s">
        <v>10589</v>
      </c>
      <c r="AF1585" s="134"/>
      <c r="AG1585" s="135" t="s">
        <v>10590</v>
      </c>
    </row>
    <row r="1586" spans="16:33">
      <c r="P1586" s="186" t="s">
        <v>334</v>
      </c>
      <c r="Q1586" s="187" t="s">
        <v>10591</v>
      </c>
      <c r="R1586" s="188" t="s">
        <v>10592</v>
      </c>
      <c r="AF1586" s="110" t="s">
        <v>10593</v>
      </c>
      <c r="AG1586" s="111" t="s">
        <v>10594</v>
      </c>
    </row>
    <row r="1587" spans="16:33">
      <c r="P1587" s="186" t="s">
        <v>334</v>
      </c>
      <c r="Q1587" s="187" t="s">
        <v>10595</v>
      </c>
      <c r="R1587" s="188" t="s">
        <v>10596</v>
      </c>
      <c r="AF1587" s="134"/>
      <c r="AG1587" s="135" t="s">
        <v>10597</v>
      </c>
    </row>
    <row r="1588" spans="16:33">
      <c r="P1588" s="186" t="s">
        <v>334</v>
      </c>
      <c r="Q1588" s="187" t="s">
        <v>10598</v>
      </c>
      <c r="R1588" s="188" t="s">
        <v>10599</v>
      </c>
      <c r="AF1588" s="110" t="s">
        <v>10600</v>
      </c>
      <c r="AG1588" s="111" t="s">
        <v>10601</v>
      </c>
    </row>
    <row r="1589" spans="16:33">
      <c r="P1589" s="186" t="s">
        <v>334</v>
      </c>
      <c r="Q1589" s="187" t="s">
        <v>10602</v>
      </c>
      <c r="R1589" s="188" t="s">
        <v>10603</v>
      </c>
      <c r="AF1589" s="134"/>
      <c r="AG1589" s="135" t="s">
        <v>10604</v>
      </c>
    </row>
    <row r="1590" spans="16:33">
      <c r="P1590" s="186" t="s">
        <v>334</v>
      </c>
      <c r="Q1590" s="187" t="s">
        <v>10605</v>
      </c>
      <c r="R1590" s="188" t="s">
        <v>10606</v>
      </c>
      <c r="AF1590" s="110" t="s">
        <v>10607</v>
      </c>
      <c r="AG1590" s="111" t="s">
        <v>10608</v>
      </c>
    </row>
    <row r="1591" spans="16:33" ht="30">
      <c r="P1591" s="186" t="s">
        <v>334</v>
      </c>
      <c r="Q1591" s="187" t="s">
        <v>10609</v>
      </c>
      <c r="R1591" s="188" t="s">
        <v>10610</v>
      </c>
      <c r="AF1591" s="134"/>
      <c r="AG1591" s="135" t="s">
        <v>10611</v>
      </c>
    </row>
    <row r="1592" spans="16:33">
      <c r="P1592" s="186" t="s">
        <v>334</v>
      </c>
      <c r="Q1592" s="187" t="s">
        <v>10612</v>
      </c>
      <c r="R1592" s="188" t="s">
        <v>10613</v>
      </c>
      <c r="AF1592" s="227" t="s">
        <v>10614</v>
      </c>
      <c r="AG1592" s="228" t="s">
        <v>10615</v>
      </c>
    </row>
    <row r="1593" spans="16:33">
      <c r="P1593" s="186" t="s">
        <v>334</v>
      </c>
      <c r="Q1593" s="187" t="s">
        <v>10616</v>
      </c>
      <c r="R1593" s="188" t="s">
        <v>10617</v>
      </c>
      <c r="AF1593" s="229"/>
      <c r="AG1593" s="230" t="s">
        <v>10618</v>
      </c>
    </row>
    <row r="1594" spans="16:33">
      <c r="P1594" s="186" t="s">
        <v>334</v>
      </c>
      <c r="Q1594" s="187" t="s">
        <v>10619</v>
      </c>
      <c r="R1594" s="188" t="s">
        <v>10620</v>
      </c>
      <c r="AF1594" s="110" t="s">
        <v>10621</v>
      </c>
      <c r="AG1594" s="111" t="s">
        <v>10622</v>
      </c>
    </row>
    <row r="1595" spans="16:33">
      <c r="P1595" s="186" t="s">
        <v>334</v>
      </c>
      <c r="Q1595" s="187" t="s">
        <v>10623</v>
      </c>
      <c r="R1595" s="188" t="s">
        <v>10624</v>
      </c>
      <c r="AF1595" s="134"/>
      <c r="AG1595" s="135" t="s">
        <v>10625</v>
      </c>
    </row>
    <row r="1596" spans="16:33">
      <c r="P1596" s="186" t="s">
        <v>334</v>
      </c>
      <c r="Q1596" s="187" t="s">
        <v>10626</v>
      </c>
      <c r="R1596" s="188" t="s">
        <v>10627</v>
      </c>
      <c r="AF1596" s="227" t="s">
        <v>10628</v>
      </c>
      <c r="AG1596" s="228" t="s">
        <v>10629</v>
      </c>
    </row>
    <row r="1597" spans="16:33">
      <c r="P1597" s="186" t="s">
        <v>334</v>
      </c>
      <c r="Q1597" s="187" t="s">
        <v>10630</v>
      </c>
      <c r="R1597" s="188" t="s">
        <v>10631</v>
      </c>
      <c r="AF1597" s="229"/>
      <c r="AG1597" s="230" t="s">
        <v>10632</v>
      </c>
    </row>
    <row r="1598" spans="16:33">
      <c r="P1598" s="186" t="s">
        <v>334</v>
      </c>
      <c r="Q1598" s="187" t="s">
        <v>10633</v>
      </c>
      <c r="R1598" s="188" t="s">
        <v>10634</v>
      </c>
      <c r="AF1598" s="227" t="s">
        <v>10635</v>
      </c>
      <c r="AG1598" s="228" t="s">
        <v>10636</v>
      </c>
    </row>
    <row r="1599" spans="16:33">
      <c r="P1599" s="186" t="s">
        <v>334</v>
      </c>
      <c r="Q1599" s="187" t="s">
        <v>10637</v>
      </c>
      <c r="R1599" s="188" t="s">
        <v>10638</v>
      </c>
      <c r="AF1599" s="229"/>
      <c r="AG1599" s="230" t="s">
        <v>10639</v>
      </c>
    </row>
    <row r="1600" spans="16:33">
      <c r="P1600" s="186" t="s">
        <v>334</v>
      </c>
      <c r="Q1600" s="187" t="s">
        <v>10640</v>
      </c>
      <c r="R1600" s="188" t="s">
        <v>10641</v>
      </c>
      <c r="AF1600" s="110" t="s">
        <v>10642</v>
      </c>
      <c r="AG1600" s="111" t="s">
        <v>10643</v>
      </c>
    </row>
    <row r="1601" spans="16:33">
      <c r="P1601" s="186" t="s">
        <v>334</v>
      </c>
      <c r="Q1601" s="187" t="s">
        <v>10644</v>
      </c>
      <c r="R1601" s="188" t="s">
        <v>10645</v>
      </c>
      <c r="AF1601" s="134"/>
      <c r="AG1601" s="135" t="s">
        <v>10646</v>
      </c>
    </row>
    <row r="1602" spans="16:33">
      <c r="P1602" s="186" t="s">
        <v>334</v>
      </c>
      <c r="Q1602" s="187" t="s">
        <v>10647</v>
      </c>
      <c r="R1602" s="188" t="s">
        <v>10648</v>
      </c>
      <c r="AF1602" s="110" t="s">
        <v>10649</v>
      </c>
      <c r="AG1602" s="111" t="s">
        <v>10650</v>
      </c>
    </row>
    <row r="1603" spans="16:33">
      <c r="P1603" s="186" t="s">
        <v>334</v>
      </c>
      <c r="Q1603" s="187" t="s">
        <v>10651</v>
      </c>
      <c r="R1603" s="188" t="s">
        <v>10652</v>
      </c>
      <c r="AF1603" s="134"/>
      <c r="AG1603" s="135" t="s">
        <v>10653</v>
      </c>
    </row>
    <row r="1604" spans="16:33">
      <c r="P1604" s="186" t="s">
        <v>334</v>
      </c>
      <c r="Q1604" s="187" t="s">
        <v>10654</v>
      </c>
      <c r="R1604" s="188" t="s">
        <v>10655</v>
      </c>
      <c r="AF1604" s="110" t="s">
        <v>10656</v>
      </c>
      <c r="AG1604" s="111" t="s">
        <v>10657</v>
      </c>
    </row>
    <row r="1605" spans="16:33">
      <c r="P1605" s="186" t="s">
        <v>334</v>
      </c>
      <c r="Q1605" s="187" t="s">
        <v>10658</v>
      </c>
      <c r="R1605" s="188" t="s">
        <v>10659</v>
      </c>
      <c r="AF1605" s="134"/>
      <c r="AG1605" s="135" t="s">
        <v>10660</v>
      </c>
    </row>
    <row r="1606" spans="16:33">
      <c r="P1606" s="186" t="s">
        <v>334</v>
      </c>
      <c r="Q1606" s="187" t="s">
        <v>10661</v>
      </c>
      <c r="R1606" s="188" t="s">
        <v>10662</v>
      </c>
      <c r="AF1606" s="110" t="s">
        <v>10663</v>
      </c>
      <c r="AG1606" s="111" t="s">
        <v>10664</v>
      </c>
    </row>
    <row r="1607" spans="16:33">
      <c r="P1607" s="186" t="s">
        <v>334</v>
      </c>
      <c r="Q1607" s="187" t="s">
        <v>10665</v>
      </c>
      <c r="R1607" s="188" t="s">
        <v>10666</v>
      </c>
      <c r="AF1607" s="134"/>
      <c r="AG1607" s="135" t="s">
        <v>10667</v>
      </c>
    </row>
    <row r="1608" spans="16:33">
      <c r="P1608" s="186" t="s">
        <v>334</v>
      </c>
      <c r="Q1608" s="187" t="s">
        <v>10668</v>
      </c>
      <c r="R1608" s="188" t="s">
        <v>10669</v>
      </c>
      <c r="AF1608" s="110" t="s">
        <v>10670</v>
      </c>
      <c r="AG1608" s="111" t="s">
        <v>10671</v>
      </c>
    </row>
    <row r="1609" spans="16:33" ht="30">
      <c r="P1609" s="186" t="s">
        <v>334</v>
      </c>
      <c r="Q1609" s="187" t="s">
        <v>10672</v>
      </c>
      <c r="R1609" s="188" t="s">
        <v>10673</v>
      </c>
      <c r="AF1609" s="134"/>
      <c r="AG1609" s="135" t="s">
        <v>10674</v>
      </c>
    </row>
    <row r="1610" spans="16:33">
      <c r="P1610" s="186" t="s">
        <v>334</v>
      </c>
      <c r="Q1610" s="187" t="s">
        <v>10675</v>
      </c>
      <c r="R1610" s="188" t="s">
        <v>10676</v>
      </c>
      <c r="AF1610" s="110" t="s">
        <v>10677</v>
      </c>
      <c r="AG1610" s="111" t="s">
        <v>10678</v>
      </c>
    </row>
    <row r="1611" spans="16:33">
      <c r="P1611" s="186" t="s">
        <v>334</v>
      </c>
      <c r="Q1611" s="187" t="s">
        <v>10679</v>
      </c>
      <c r="R1611" s="188" t="s">
        <v>10680</v>
      </c>
      <c r="AF1611" s="134"/>
      <c r="AG1611" s="135" t="s">
        <v>10681</v>
      </c>
    </row>
    <row r="1612" spans="16:33">
      <c r="P1612" s="186" t="s">
        <v>334</v>
      </c>
      <c r="Q1612" s="187" t="s">
        <v>10682</v>
      </c>
      <c r="R1612" s="188" t="s">
        <v>10683</v>
      </c>
      <c r="AF1612" s="110" t="s">
        <v>10684</v>
      </c>
      <c r="AG1612" s="111" t="s">
        <v>10685</v>
      </c>
    </row>
    <row r="1613" spans="16:33">
      <c r="P1613" s="186" t="s">
        <v>334</v>
      </c>
      <c r="Q1613" s="187" t="s">
        <v>10686</v>
      </c>
      <c r="R1613" s="188" t="s">
        <v>10687</v>
      </c>
      <c r="AF1613" s="134"/>
      <c r="AG1613" s="135" t="s">
        <v>10688</v>
      </c>
    </row>
    <row r="1614" spans="16:33">
      <c r="P1614" s="186" t="s">
        <v>334</v>
      </c>
      <c r="Q1614" s="187" t="s">
        <v>10689</v>
      </c>
      <c r="R1614" s="188" t="s">
        <v>10690</v>
      </c>
      <c r="AF1614" s="110" t="s">
        <v>10691</v>
      </c>
      <c r="AG1614" s="111" t="s">
        <v>10692</v>
      </c>
    </row>
    <row r="1615" spans="16:33">
      <c r="P1615" s="186" t="s">
        <v>334</v>
      </c>
      <c r="Q1615" s="187" t="s">
        <v>10693</v>
      </c>
      <c r="R1615" s="188" t="s">
        <v>10694</v>
      </c>
      <c r="AF1615" s="134"/>
      <c r="AG1615" s="135" t="s">
        <v>10695</v>
      </c>
    </row>
    <row r="1616" spans="16:33">
      <c r="P1616" s="186" t="s">
        <v>334</v>
      </c>
      <c r="Q1616" s="187" t="s">
        <v>10696</v>
      </c>
      <c r="R1616" s="188" t="s">
        <v>10697</v>
      </c>
      <c r="AF1616" s="110" t="s">
        <v>10698</v>
      </c>
      <c r="AG1616" s="111" t="s">
        <v>10699</v>
      </c>
    </row>
    <row r="1617" spans="16:33">
      <c r="P1617" s="186" t="s">
        <v>334</v>
      </c>
      <c r="Q1617" s="187" t="s">
        <v>10700</v>
      </c>
      <c r="R1617" s="188" t="s">
        <v>10701</v>
      </c>
      <c r="AF1617" s="134"/>
      <c r="AG1617" s="135" t="s">
        <v>10702</v>
      </c>
    </row>
    <row r="1618" spans="16:33">
      <c r="P1618" s="186" t="s">
        <v>334</v>
      </c>
      <c r="Q1618" s="187" t="s">
        <v>10703</v>
      </c>
      <c r="R1618" s="188" t="s">
        <v>10704</v>
      </c>
      <c r="AF1618" s="110" t="s">
        <v>10705</v>
      </c>
      <c r="AG1618" s="111" t="s">
        <v>10706</v>
      </c>
    </row>
    <row r="1619" spans="16:33">
      <c r="P1619" s="186" t="s">
        <v>334</v>
      </c>
      <c r="Q1619" s="187" t="s">
        <v>10707</v>
      </c>
      <c r="R1619" s="188" t="s">
        <v>10708</v>
      </c>
      <c r="AF1619" s="134"/>
      <c r="AG1619" s="135" t="s">
        <v>10709</v>
      </c>
    </row>
    <row r="1620" spans="16:33">
      <c r="P1620" s="186" t="s">
        <v>334</v>
      </c>
      <c r="Q1620" s="187" t="s">
        <v>10710</v>
      </c>
      <c r="R1620" s="188" t="s">
        <v>10711</v>
      </c>
      <c r="AF1620" s="110" t="s">
        <v>10712</v>
      </c>
      <c r="AG1620" s="111" t="s">
        <v>10713</v>
      </c>
    </row>
    <row r="1621" spans="16:33">
      <c r="P1621" s="186" t="s">
        <v>334</v>
      </c>
      <c r="Q1621" s="187" t="s">
        <v>10714</v>
      </c>
      <c r="R1621" s="188" t="s">
        <v>10715</v>
      </c>
      <c r="AF1621" s="134"/>
      <c r="AG1621" s="135" t="s">
        <v>10716</v>
      </c>
    </row>
    <row r="1622" spans="16:33">
      <c r="P1622" s="186" t="s">
        <v>334</v>
      </c>
      <c r="Q1622" s="187" t="s">
        <v>10717</v>
      </c>
      <c r="R1622" s="188" t="s">
        <v>10718</v>
      </c>
      <c r="AF1622" s="110" t="s">
        <v>10719</v>
      </c>
      <c r="AG1622" s="111" t="s">
        <v>10720</v>
      </c>
    </row>
    <row r="1623" spans="16:33">
      <c r="P1623" s="186" t="s">
        <v>334</v>
      </c>
      <c r="Q1623" s="187" t="s">
        <v>10721</v>
      </c>
      <c r="R1623" s="188" t="s">
        <v>10722</v>
      </c>
      <c r="AF1623" s="134"/>
      <c r="AG1623" s="135" t="s">
        <v>10723</v>
      </c>
    </row>
    <row r="1624" spans="16:33">
      <c r="P1624" s="186" t="s">
        <v>334</v>
      </c>
      <c r="Q1624" s="187" t="s">
        <v>10724</v>
      </c>
      <c r="R1624" s="188" t="s">
        <v>10725</v>
      </c>
      <c r="AF1624" s="110" t="s">
        <v>10726</v>
      </c>
      <c r="AG1624" s="111" t="s">
        <v>10727</v>
      </c>
    </row>
    <row r="1625" spans="16:33">
      <c r="P1625" s="186" t="s">
        <v>334</v>
      </c>
      <c r="Q1625" s="187" t="s">
        <v>10728</v>
      </c>
      <c r="R1625" s="188" t="s">
        <v>10729</v>
      </c>
      <c r="AF1625" s="134"/>
      <c r="AG1625" s="135" t="s">
        <v>10730</v>
      </c>
    </row>
    <row r="1626" spans="16:33">
      <c r="P1626" s="186" t="s">
        <v>334</v>
      </c>
      <c r="Q1626" s="187" t="s">
        <v>10731</v>
      </c>
      <c r="R1626" s="188" t="s">
        <v>10732</v>
      </c>
      <c r="AF1626" s="110" t="s">
        <v>10733</v>
      </c>
      <c r="AG1626" s="111" t="s">
        <v>10734</v>
      </c>
    </row>
    <row r="1627" spans="16:33">
      <c r="P1627" s="186" t="s">
        <v>334</v>
      </c>
      <c r="Q1627" s="187" t="s">
        <v>10735</v>
      </c>
      <c r="R1627" s="188" t="s">
        <v>10736</v>
      </c>
      <c r="AF1627" s="134"/>
      <c r="AG1627" s="135" t="s">
        <v>10737</v>
      </c>
    </row>
    <row r="1628" spans="16:33">
      <c r="P1628" s="186" t="s">
        <v>334</v>
      </c>
      <c r="Q1628" s="187" t="s">
        <v>10738</v>
      </c>
      <c r="R1628" s="188" t="s">
        <v>10739</v>
      </c>
      <c r="AF1628" s="110" t="s">
        <v>10740</v>
      </c>
      <c r="AG1628" s="111" t="s">
        <v>10741</v>
      </c>
    </row>
    <row r="1629" spans="16:33">
      <c r="P1629" s="186" t="s">
        <v>334</v>
      </c>
      <c r="Q1629" s="187" t="s">
        <v>10742</v>
      </c>
      <c r="R1629" s="188" t="s">
        <v>10743</v>
      </c>
      <c r="AF1629" s="134"/>
      <c r="AG1629" s="135" t="s">
        <v>10744</v>
      </c>
    </row>
    <row r="1630" spans="16:33">
      <c r="P1630" s="186" t="s">
        <v>334</v>
      </c>
      <c r="Q1630" s="187" t="s">
        <v>10745</v>
      </c>
      <c r="R1630" s="188" t="s">
        <v>10746</v>
      </c>
      <c r="AF1630" s="110" t="s">
        <v>10747</v>
      </c>
      <c r="AG1630" s="111" t="s">
        <v>10748</v>
      </c>
    </row>
    <row r="1631" spans="16:33">
      <c r="P1631" s="186" t="s">
        <v>334</v>
      </c>
      <c r="Q1631" s="187" t="s">
        <v>10749</v>
      </c>
      <c r="R1631" s="188" t="s">
        <v>10750</v>
      </c>
      <c r="AF1631" s="134"/>
      <c r="AG1631" s="135" t="s">
        <v>10751</v>
      </c>
    </row>
    <row r="1632" spans="16:33">
      <c r="P1632" s="186" t="s">
        <v>334</v>
      </c>
      <c r="Q1632" s="187" t="s">
        <v>10752</v>
      </c>
      <c r="R1632" s="188" t="s">
        <v>10753</v>
      </c>
      <c r="AF1632" s="110" t="s">
        <v>10754</v>
      </c>
      <c r="AG1632" s="111" t="s">
        <v>10755</v>
      </c>
    </row>
    <row r="1633" spans="16:33">
      <c r="P1633" s="186" t="s">
        <v>334</v>
      </c>
      <c r="Q1633" s="187" t="s">
        <v>10756</v>
      </c>
      <c r="R1633" s="188" t="s">
        <v>10757</v>
      </c>
      <c r="AF1633" s="134"/>
      <c r="AG1633" s="135" t="s">
        <v>10758</v>
      </c>
    </row>
    <row r="1634" spans="16:33">
      <c r="P1634" s="186" t="s">
        <v>334</v>
      </c>
      <c r="Q1634" s="187" t="s">
        <v>10759</v>
      </c>
      <c r="R1634" s="188" t="s">
        <v>10760</v>
      </c>
      <c r="AF1634" s="110" t="s">
        <v>10761</v>
      </c>
      <c r="AG1634" s="111" t="s">
        <v>10762</v>
      </c>
    </row>
    <row r="1635" spans="16:33">
      <c r="P1635" s="186" t="s">
        <v>334</v>
      </c>
      <c r="Q1635" s="187" t="s">
        <v>10763</v>
      </c>
      <c r="R1635" s="188" t="s">
        <v>10764</v>
      </c>
      <c r="AF1635" s="134"/>
      <c r="AG1635" s="135" t="s">
        <v>10765</v>
      </c>
    </row>
    <row r="1636" spans="16:33">
      <c r="P1636" s="186" t="s">
        <v>334</v>
      </c>
      <c r="Q1636" s="187" t="s">
        <v>10766</v>
      </c>
      <c r="R1636" s="188" t="s">
        <v>10767</v>
      </c>
      <c r="AF1636" s="110" t="s">
        <v>10768</v>
      </c>
      <c r="AG1636" s="111" t="s">
        <v>10769</v>
      </c>
    </row>
    <row r="1637" spans="16:33" ht="30">
      <c r="P1637" s="186" t="s">
        <v>334</v>
      </c>
      <c r="Q1637" s="187" t="s">
        <v>10770</v>
      </c>
      <c r="R1637" s="188" t="s">
        <v>10771</v>
      </c>
      <c r="AF1637" s="134"/>
      <c r="AG1637" s="135" t="s">
        <v>10772</v>
      </c>
    </row>
    <row r="1638" spans="16:33">
      <c r="P1638" s="186" t="s">
        <v>334</v>
      </c>
      <c r="Q1638" s="187" t="s">
        <v>10773</v>
      </c>
      <c r="R1638" s="188" t="s">
        <v>10774</v>
      </c>
      <c r="AF1638" s="110" t="s">
        <v>3693</v>
      </c>
      <c r="AG1638" s="111" t="s">
        <v>10775</v>
      </c>
    </row>
    <row r="1639" spans="16:33">
      <c r="P1639" s="186" t="s">
        <v>334</v>
      </c>
      <c r="Q1639" s="187" t="s">
        <v>10776</v>
      </c>
      <c r="R1639" s="188" t="s">
        <v>10777</v>
      </c>
      <c r="AF1639" s="178"/>
      <c r="AG1639" s="179" t="s">
        <v>10778</v>
      </c>
    </row>
    <row r="1640" spans="16:33">
      <c r="P1640" s="186" t="s">
        <v>334</v>
      </c>
      <c r="Q1640" s="187" t="s">
        <v>10779</v>
      </c>
      <c r="R1640" s="188" t="s">
        <v>10780</v>
      </c>
    </row>
    <row r="1641" spans="16:33">
      <c r="P1641" s="186" t="s">
        <v>334</v>
      </c>
      <c r="Q1641" s="187" t="s">
        <v>10781</v>
      </c>
      <c r="R1641" s="188" t="s">
        <v>10782</v>
      </c>
    </row>
    <row r="1642" spans="16:33">
      <c r="P1642" s="186" t="s">
        <v>334</v>
      </c>
      <c r="Q1642" s="187" t="s">
        <v>10783</v>
      </c>
      <c r="R1642" s="188" t="s">
        <v>10784</v>
      </c>
    </row>
    <row r="1643" spans="16:33">
      <c r="P1643" s="186" t="s">
        <v>334</v>
      </c>
      <c r="Q1643" s="187" t="s">
        <v>10785</v>
      </c>
      <c r="R1643" s="188" t="s">
        <v>10786</v>
      </c>
    </row>
    <row r="1644" spans="16:33">
      <c r="P1644" s="186" t="s">
        <v>334</v>
      </c>
      <c r="Q1644" s="187" t="s">
        <v>10787</v>
      </c>
      <c r="R1644" s="188" t="s">
        <v>10788</v>
      </c>
    </row>
    <row r="1645" spans="16:33">
      <c r="P1645" s="186" t="s">
        <v>334</v>
      </c>
      <c r="Q1645" s="187" t="s">
        <v>10789</v>
      </c>
      <c r="R1645" s="188" t="s">
        <v>10790</v>
      </c>
    </row>
    <row r="1646" spans="16:33">
      <c r="P1646" s="186" t="s">
        <v>334</v>
      </c>
      <c r="Q1646" s="187" t="s">
        <v>10791</v>
      </c>
      <c r="R1646" s="188" t="s">
        <v>10792</v>
      </c>
    </row>
    <row r="1647" spans="16:33">
      <c r="P1647" s="186" t="s">
        <v>334</v>
      </c>
      <c r="Q1647" s="187" t="s">
        <v>10793</v>
      </c>
      <c r="R1647" s="188" t="s">
        <v>10794</v>
      </c>
    </row>
    <row r="1648" spans="16:33">
      <c r="P1648" s="186" t="s">
        <v>334</v>
      </c>
      <c r="Q1648" s="187" t="s">
        <v>10795</v>
      </c>
      <c r="R1648" s="188" t="s">
        <v>10796</v>
      </c>
    </row>
    <row r="1649" spans="16:18">
      <c r="P1649" s="186" t="s">
        <v>334</v>
      </c>
      <c r="Q1649" s="187" t="s">
        <v>10797</v>
      </c>
      <c r="R1649" s="188" t="s">
        <v>10798</v>
      </c>
    </row>
    <row r="1650" spans="16:18">
      <c r="P1650" s="186" t="s">
        <v>334</v>
      </c>
      <c r="Q1650" s="187" t="s">
        <v>10799</v>
      </c>
      <c r="R1650" s="188" t="s">
        <v>10800</v>
      </c>
    </row>
    <row r="1651" spans="16:18">
      <c r="P1651" s="186" t="s">
        <v>334</v>
      </c>
      <c r="Q1651" s="187" t="s">
        <v>3558</v>
      </c>
      <c r="R1651" s="188" t="s">
        <v>10801</v>
      </c>
    </row>
    <row r="1652" spans="16:18">
      <c r="P1652" s="186" t="s">
        <v>334</v>
      </c>
      <c r="Q1652" s="187" t="s">
        <v>10802</v>
      </c>
      <c r="R1652" s="188" t="s">
        <v>10803</v>
      </c>
    </row>
    <row r="1653" spans="16:18">
      <c r="P1653" s="186" t="s">
        <v>334</v>
      </c>
      <c r="Q1653" s="187" t="s">
        <v>10804</v>
      </c>
      <c r="R1653" s="188" t="s">
        <v>10805</v>
      </c>
    </row>
    <row r="1654" spans="16:18">
      <c r="P1654" s="186" t="s">
        <v>334</v>
      </c>
      <c r="Q1654" s="187" t="s">
        <v>10806</v>
      </c>
      <c r="R1654" s="188" t="s">
        <v>10807</v>
      </c>
    </row>
    <row r="1655" spans="16:18">
      <c r="P1655" s="186" t="s">
        <v>334</v>
      </c>
      <c r="Q1655" s="187" t="s">
        <v>10808</v>
      </c>
      <c r="R1655" s="188" t="s">
        <v>10809</v>
      </c>
    </row>
    <row r="1656" spans="16:18">
      <c r="P1656" s="186" t="s">
        <v>334</v>
      </c>
      <c r="Q1656" s="187" t="s">
        <v>3632</v>
      </c>
      <c r="R1656" s="188" t="s">
        <v>10810</v>
      </c>
    </row>
    <row r="1657" spans="16:18">
      <c r="P1657" s="186" t="s">
        <v>334</v>
      </c>
      <c r="Q1657" s="187" t="s">
        <v>10811</v>
      </c>
      <c r="R1657" s="188" t="s">
        <v>10812</v>
      </c>
    </row>
    <row r="1658" spans="16:18">
      <c r="P1658" s="186" t="s">
        <v>334</v>
      </c>
      <c r="Q1658" s="187" t="s">
        <v>424</v>
      </c>
      <c r="R1658" s="188" t="s">
        <v>425</v>
      </c>
    </row>
    <row r="1659" spans="16:18">
      <c r="P1659" s="186" t="s">
        <v>334</v>
      </c>
      <c r="Q1659" s="187" t="s">
        <v>3809</v>
      </c>
      <c r="R1659" s="188" t="s">
        <v>10813</v>
      </c>
    </row>
    <row r="1660" spans="16:18">
      <c r="P1660" s="186" t="s">
        <v>334</v>
      </c>
      <c r="Q1660" s="187" t="s">
        <v>10814</v>
      </c>
      <c r="R1660" s="188" t="s">
        <v>10815</v>
      </c>
    </row>
    <row r="1661" spans="16:18">
      <c r="P1661" s="186" t="s">
        <v>334</v>
      </c>
      <c r="Q1661" s="187" t="s">
        <v>10816</v>
      </c>
      <c r="R1661" s="188" t="s">
        <v>10817</v>
      </c>
    </row>
    <row r="1662" spans="16:18">
      <c r="P1662" s="186" t="s">
        <v>334</v>
      </c>
      <c r="Q1662" s="187" t="s">
        <v>10818</v>
      </c>
      <c r="R1662" s="188" t="s">
        <v>10819</v>
      </c>
    </row>
    <row r="1663" spans="16:18">
      <c r="P1663" s="186" t="s">
        <v>334</v>
      </c>
      <c r="Q1663" s="187" t="s">
        <v>10820</v>
      </c>
      <c r="R1663" s="188" t="s">
        <v>10821</v>
      </c>
    </row>
    <row r="1664" spans="16:18">
      <c r="P1664" s="186" t="s">
        <v>334</v>
      </c>
      <c r="Q1664" s="187" t="s">
        <v>10822</v>
      </c>
      <c r="R1664" s="188" t="s">
        <v>10823</v>
      </c>
    </row>
    <row r="1665" spans="16:18">
      <c r="P1665" s="186" t="s">
        <v>334</v>
      </c>
      <c r="Q1665" s="187" t="s">
        <v>10824</v>
      </c>
      <c r="R1665" s="188" t="s">
        <v>10825</v>
      </c>
    </row>
    <row r="1666" spans="16:18">
      <c r="P1666" s="186" t="s">
        <v>334</v>
      </c>
      <c r="Q1666" s="187" t="s">
        <v>10826</v>
      </c>
      <c r="R1666" s="188" t="s">
        <v>10827</v>
      </c>
    </row>
    <row r="1667" spans="16:18">
      <c r="P1667" s="186" t="s">
        <v>334</v>
      </c>
      <c r="Q1667" s="187" t="s">
        <v>10828</v>
      </c>
      <c r="R1667" s="188" t="s">
        <v>10829</v>
      </c>
    </row>
    <row r="1668" spans="16:18">
      <c r="P1668" s="186" t="s">
        <v>334</v>
      </c>
      <c r="Q1668" s="187" t="s">
        <v>10830</v>
      </c>
      <c r="R1668" s="188" t="s">
        <v>10831</v>
      </c>
    </row>
    <row r="1669" spans="16:18">
      <c r="P1669" s="186" t="s">
        <v>334</v>
      </c>
      <c r="Q1669" s="187" t="s">
        <v>10832</v>
      </c>
      <c r="R1669" s="188" t="s">
        <v>10833</v>
      </c>
    </row>
    <row r="1670" spans="16:18">
      <c r="P1670" s="186" t="s">
        <v>334</v>
      </c>
      <c r="Q1670" s="187" t="s">
        <v>10834</v>
      </c>
      <c r="R1670" s="188" t="s">
        <v>10835</v>
      </c>
    </row>
    <row r="1671" spans="16:18">
      <c r="P1671" s="186" t="s">
        <v>334</v>
      </c>
      <c r="Q1671" s="187" t="s">
        <v>10836</v>
      </c>
      <c r="R1671" s="188" t="s">
        <v>10837</v>
      </c>
    </row>
    <row r="1672" spans="16:18">
      <c r="P1672" s="186" t="s">
        <v>334</v>
      </c>
      <c r="Q1672" s="187" t="s">
        <v>10838</v>
      </c>
      <c r="R1672" s="188" t="s">
        <v>10839</v>
      </c>
    </row>
    <row r="1673" spans="16:18">
      <c r="P1673" s="186" t="s">
        <v>334</v>
      </c>
      <c r="Q1673" s="187" t="s">
        <v>10840</v>
      </c>
      <c r="R1673" s="188" t="s">
        <v>10841</v>
      </c>
    </row>
    <row r="1674" spans="16:18">
      <c r="P1674" s="186" t="s">
        <v>334</v>
      </c>
      <c r="Q1674" s="187" t="s">
        <v>10842</v>
      </c>
      <c r="R1674" s="188" t="s">
        <v>10843</v>
      </c>
    </row>
    <row r="1675" spans="16:18">
      <c r="P1675" s="186" t="s">
        <v>334</v>
      </c>
      <c r="Q1675" s="187" t="s">
        <v>10844</v>
      </c>
      <c r="R1675" s="188" t="s">
        <v>10845</v>
      </c>
    </row>
    <row r="1676" spans="16:18">
      <c r="P1676" s="186" t="s">
        <v>334</v>
      </c>
      <c r="Q1676" s="187" t="s">
        <v>10846</v>
      </c>
      <c r="R1676" s="188" t="s">
        <v>10847</v>
      </c>
    </row>
    <row r="1677" spans="16:18">
      <c r="P1677" s="186" t="s">
        <v>334</v>
      </c>
      <c r="Q1677" s="187" t="s">
        <v>10848</v>
      </c>
      <c r="R1677" s="188" t="s">
        <v>10849</v>
      </c>
    </row>
    <row r="1678" spans="16:18">
      <c r="P1678" s="186" t="s">
        <v>334</v>
      </c>
      <c r="Q1678" s="187" t="s">
        <v>10850</v>
      </c>
      <c r="R1678" s="188" t="s">
        <v>10851</v>
      </c>
    </row>
    <row r="1679" spans="16:18">
      <c r="P1679" s="186" t="s">
        <v>334</v>
      </c>
      <c r="Q1679" s="187" t="s">
        <v>10852</v>
      </c>
      <c r="R1679" s="188" t="s">
        <v>10853</v>
      </c>
    </row>
    <row r="1680" spans="16:18">
      <c r="P1680" s="186" t="s">
        <v>334</v>
      </c>
      <c r="Q1680" s="187" t="s">
        <v>10854</v>
      </c>
      <c r="R1680" s="188" t="s">
        <v>10855</v>
      </c>
    </row>
    <row r="1681" spans="16:18">
      <c r="P1681" s="186" t="s">
        <v>334</v>
      </c>
      <c r="Q1681" s="187" t="s">
        <v>10856</v>
      </c>
      <c r="R1681" s="188" t="s">
        <v>10857</v>
      </c>
    </row>
    <row r="1682" spans="16:18">
      <c r="P1682" s="186" t="s">
        <v>334</v>
      </c>
      <c r="Q1682" s="187" t="s">
        <v>10858</v>
      </c>
      <c r="R1682" s="188" t="s">
        <v>10859</v>
      </c>
    </row>
    <row r="1683" spans="16:18">
      <c r="P1683" s="186" t="s">
        <v>334</v>
      </c>
      <c r="Q1683" s="187" t="s">
        <v>10860</v>
      </c>
      <c r="R1683" s="188" t="s">
        <v>10861</v>
      </c>
    </row>
    <row r="1684" spans="16:18">
      <c r="P1684" s="186" t="s">
        <v>334</v>
      </c>
      <c r="Q1684" s="187" t="s">
        <v>10862</v>
      </c>
      <c r="R1684" s="188" t="s">
        <v>10863</v>
      </c>
    </row>
    <row r="1685" spans="16:18">
      <c r="P1685" s="186" t="s">
        <v>334</v>
      </c>
      <c r="Q1685" s="187" t="s">
        <v>10864</v>
      </c>
      <c r="R1685" s="188" t="s">
        <v>10865</v>
      </c>
    </row>
    <row r="1686" spans="16:18">
      <c r="P1686" s="186" t="s">
        <v>334</v>
      </c>
      <c r="Q1686" s="187" t="s">
        <v>10866</v>
      </c>
      <c r="R1686" s="188" t="s">
        <v>10867</v>
      </c>
    </row>
    <row r="1687" spans="16:18">
      <c r="P1687" s="186" t="s">
        <v>334</v>
      </c>
      <c r="Q1687" s="187" t="s">
        <v>10868</v>
      </c>
      <c r="R1687" s="188" t="s">
        <v>10869</v>
      </c>
    </row>
    <row r="1688" spans="16:18">
      <c r="P1688" s="186" t="s">
        <v>334</v>
      </c>
      <c r="Q1688" s="187" t="s">
        <v>10870</v>
      </c>
      <c r="R1688" s="188" t="s">
        <v>10871</v>
      </c>
    </row>
    <row r="1689" spans="16:18">
      <c r="P1689" s="186" t="s">
        <v>334</v>
      </c>
      <c r="Q1689" s="187" t="s">
        <v>10872</v>
      </c>
      <c r="R1689" s="188" t="s">
        <v>10873</v>
      </c>
    </row>
    <row r="1690" spans="16:18">
      <c r="P1690" s="186" t="s">
        <v>334</v>
      </c>
      <c r="Q1690" s="187" t="s">
        <v>10874</v>
      </c>
      <c r="R1690" s="188" t="s">
        <v>10875</v>
      </c>
    </row>
    <row r="1691" spans="16:18">
      <c r="P1691" s="186" t="s">
        <v>334</v>
      </c>
      <c r="Q1691" s="187" t="s">
        <v>10876</v>
      </c>
      <c r="R1691" s="188" t="s">
        <v>10877</v>
      </c>
    </row>
    <row r="1692" spans="16:18">
      <c r="P1692" s="186" t="s">
        <v>334</v>
      </c>
      <c r="Q1692" s="187" t="s">
        <v>10878</v>
      </c>
      <c r="R1692" s="188" t="s">
        <v>10879</v>
      </c>
    </row>
    <row r="1693" spans="16:18">
      <c r="P1693" s="186" t="s">
        <v>334</v>
      </c>
      <c r="Q1693" s="187" t="s">
        <v>10880</v>
      </c>
      <c r="R1693" s="188" t="s">
        <v>10881</v>
      </c>
    </row>
    <row r="1694" spans="16:18">
      <c r="P1694" s="186" t="s">
        <v>334</v>
      </c>
      <c r="Q1694" s="187" t="s">
        <v>10882</v>
      </c>
      <c r="R1694" s="188" t="s">
        <v>10883</v>
      </c>
    </row>
    <row r="1695" spans="16:18">
      <c r="P1695" s="186" t="s">
        <v>334</v>
      </c>
      <c r="Q1695" s="187" t="s">
        <v>10884</v>
      </c>
      <c r="R1695" s="188" t="s">
        <v>10885</v>
      </c>
    </row>
    <row r="1696" spans="16:18">
      <c r="P1696" s="186" t="s">
        <v>334</v>
      </c>
      <c r="Q1696" s="187" t="s">
        <v>10886</v>
      </c>
      <c r="R1696" s="188" t="s">
        <v>10887</v>
      </c>
    </row>
    <row r="1697" spans="16:18">
      <c r="P1697" s="186" t="s">
        <v>334</v>
      </c>
      <c r="Q1697" s="187" t="s">
        <v>10888</v>
      </c>
      <c r="R1697" s="188" t="s">
        <v>10889</v>
      </c>
    </row>
    <row r="1698" spans="16:18">
      <c r="P1698" s="186" t="s">
        <v>334</v>
      </c>
      <c r="Q1698" s="187" t="s">
        <v>3974</v>
      </c>
      <c r="R1698" s="188" t="s">
        <v>10890</v>
      </c>
    </row>
    <row r="1699" spans="16:18">
      <c r="P1699" s="186" t="s">
        <v>334</v>
      </c>
      <c r="Q1699" s="187" t="s">
        <v>909</v>
      </c>
      <c r="R1699" s="188" t="s">
        <v>10891</v>
      </c>
    </row>
    <row r="1700" spans="16:18">
      <c r="P1700" s="186" t="s">
        <v>334</v>
      </c>
      <c r="Q1700" s="187" t="s">
        <v>10892</v>
      </c>
      <c r="R1700" s="188" t="s">
        <v>10893</v>
      </c>
    </row>
    <row r="1701" spans="16:18">
      <c r="P1701" s="186" t="s">
        <v>334</v>
      </c>
      <c r="Q1701" s="187" t="s">
        <v>10894</v>
      </c>
      <c r="R1701" s="188" t="s">
        <v>10895</v>
      </c>
    </row>
    <row r="1702" spans="16:18">
      <c r="P1702" s="186" t="s">
        <v>334</v>
      </c>
      <c r="Q1702" s="187" t="s">
        <v>10896</v>
      </c>
      <c r="R1702" s="188" t="s">
        <v>10897</v>
      </c>
    </row>
    <row r="1703" spans="16:18">
      <c r="P1703" s="186" t="s">
        <v>334</v>
      </c>
      <c r="Q1703" s="187" t="s">
        <v>10898</v>
      </c>
      <c r="R1703" s="188" t="s">
        <v>10899</v>
      </c>
    </row>
    <row r="1704" spans="16:18">
      <c r="P1704" s="186" t="s">
        <v>334</v>
      </c>
      <c r="Q1704" s="187" t="s">
        <v>10900</v>
      </c>
      <c r="R1704" s="188" t="s">
        <v>10901</v>
      </c>
    </row>
    <row r="1705" spans="16:18">
      <c r="P1705" s="186" t="s">
        <v>334</v>
      </c>
      <c r="Q1705" s="187" t="s">
        <v>10902</v>
      </c>
      <c r="R1705" s="188" t="s">
        <v>10903</v>
      </c>
    </row>
    <row r="1706" spans="16:18">
      <c r="P1706" s="186" t="s">
        <v>334</v>
      </c>
      <c r="Q1706" s="187" t="s">
        <v>10904</v>
      </c>
      <c r="R1706" s="188" t="s">
        <v>10905</v>
      </c>
    </row>
    <row r="1707" spans="16:18">
      <c r="P1707" s="186" t="s">
        <v>334</v>
      </c>
      <c r="Q1707" s="187" t="s">
        <v>10906</v>
      </c>
      <c r="R1707" s="188" t="s">
        <v>10907</v>
      </c>
    </row>
    <row r="1708" spans="16:18">
      <c r="P1708" s="186" t="s">
        <v>334</v>
      </c>
      <c r="Q1708" s="187" t="s">
        <v>5490</v>
      </c>
      <c r="R1708" s="188" t="s">
        <v>10908</v>
      </c>
    </row>
    <row r="1709" spans="16:18">
      <c r="P1709" s="186" t="s">
        <v>334</v>
      </c>
      <c r="Q1709" s="187" t="s">
        <v>10909</v>
      </c>
      <c r="R1709" s="188" t="s">
        <v>10910</v>
      </c>
    </row>
    <row r="1710" spans="16:18">
      <c r="P1710" s="186" t="s">
        <v>334</v>
      </c>
      <c r="Q1710" s="187" t="s">
        <v>10911</v>
      </c>
      <c r="R1710" s="188" t="s">
        <v>10912</v>
      </c>
    </row>
    <row r="1711" spans="16:18">
      <c r="P1711" s="186" t="s">
        <v>334</v>
      </c>
      <c r="Q1711" s="187" t="s">
        <v>10913</v>
      </c>
      <c r="R1711" s="188" t="s">
        <v>10914</v>
      </c>
    </row>
    <row r="1712" spans="16:18">
      <c r="P1712" s="186" t="s">
        <v>334</v>
      </c>
      <c r="Q1712" s="187" t="s">
        <v>10915</v>
      </c>
      <c r="R1712" s="188" t="s">
        <v>10916</v>
      </c>
    </row>
    <row r="1713" spans="16:18">
      <c r="P1713" s="186" t="s">
        <v>334</v>
      </c>
      <c r="Q1713" s="187" t="s">
        <v>10917</v>
      </c>
      <c r="R1713" s="188" t="s">
        <v>10918</v>
      </c>
    </row>
    <row r="1714" spans="16:18">
      <c r="P1714" s="186" t="s">
        <v>334</v>
      </c>
      <c r="Q1714" s="187" t="s">
        <v>10919</v>
      </c>
      <c r="R1714" s="188" t="s">
        <v>10920</v>
      </c>
    </row>
    <row r="1715" spans="16:18">
      <c r="P1715" s="186" t="s">
        <v>334</v>
      </c>
      <c r="Q1715" s="187" t="s">
        <v>10921</v>
      </c>
      <c r="R1715" s="188" t="s">
        <v>10922</v>
      </c>
    </row>
    <row r="1716" spans="16:18">
      <c r="P1716" s="186" t="s">
        <v>334</v>
      </c>
      <c r="Q1716" s="187" t="s">
        <v>10923</v>
      </c>
      <c r="R1716" s="188" t="s">
        <v>10924</v>
      </c>
    </row>
    <row r="1717" spans="16:18">
      <c r="P1717" s="186" t="s">
        <v>334</v>
      </c>
      <c r="Q1717" s="187" t="s">
        <v>933</v>
      </c>
      <c r="R1717" s="188" t="s">
        <v>10925</v>
      </c>
    </row>
    <row r="1718" spans="16:18">
      <c r="P1718" s="186" t="s">
        <v>334</v>
      </c>
      <c r="Q1718" s="187" t="s">
        <v>10926</v>
      </c>
      <c r="R1718" s="188" t="s">
        <v>10927</v>
      </c>
    </row>
    <row r="1719" spans="16:18">
      <c r="P1719" s="186" t="s">
        <v>334</v>
      </c>
      <c r="Q1719" s="187" t="s">
        <v>4620</v>
      </c>
      <c r="R1719" s="188" t="s">
        <v>10928</v>
      </c>
    </row>
    <row r="1720" spans="16:18">
      <c r="P1720" s="186" t="s">
        <v>334</v>
      </c>
      <c r="Q1720" s="187" t="s">
        <v>958</v>
      </c>
      <c r="R1720" s="188" t="s">
        <v>959</v>
      </c>
    </row>
    <row r="1721" spans="16:18">
      <c r="P1721" s="186" t="s">
        <v>334</v>
      </c>
      <c r="Q1721" s="187" t="s">
        <v>452</v>
      </c>
      <c r="R1721" s="188" t="s">
        <v>453</v>
      </c>
    </row>
    <row r="1722" spans="16:18">
      <c r="P1722" s="186" t="s">
        <v>334</v>
      </c>
      <c r="Q1722" s="187" t="s">
        <v>3918</v>
      </c>
      <c r="R1722" s="188" t="s">
        <v>10929</v>
      </c>
    </row>
    <row r="1723" spans="16:18">
      <c r="P1723" s="186" t="s">
        <v>334</v>
      </c>
      <c r="Q1723" s="187" t="s">
        <v>10930</v>
      </c>
      <c r="R1723" s="188" t="s">
        <v>10931</v>
      </c>
    </row>
    <row r="1724" spans="16:18">
      <c r="P1724" s="186" t="s">
        <v>334</v>
      </c>
      <c r="Q1724" s="187" t="s">
        <v>10932</v>
      </c>
      <c r="R1724" s="188" t="s">
        <v>10933</v>
      </c>
    </row>
    <row r="1725" spans="16:18">
      <c r="P1725" s="186" t="s">
        <v>334</v>
      </c>
      <c r="Q1725" s="187" t="s">
        <v>10934</v>
      </c>
      <c r="R1725" s="188" t="s">
        <v>10935</v>
      </c>
    </row>
    <row r="1726" spans="16:18">
      <c r="P1726" s="186" t="s">
        <v>334</v>
      </c>
      <c r="Q1726" s="187" t="s">
        <v>10936</v>
      </c>
      <c r="R1726" s="188" t="s">
        <v>10937</v>
      </c>
    </row>
    <row r="1727" spans="16:18">
      <c r="P1727" s="186" t="s">
        <v>334</v>
      </c>
      <c r="Q1727" s="187" t="s">
        <v>10938</v>
      </c>
      <c r="R1727" s="188" t="s">
        <v>10939</v>
      </c>
    </row>
    <row r="1728" spans="16:18">
      <c r="P1728" s="186" t="s">
        <v>334</v>
      </c>
      <c r="Q1728" s="187" t="s">
        <v>4425</v>
      </c>
      <c r="R1728" s="188" t="s">
        <v>10940</v>
      </c>
    </row>
    <row r="1729" spans="16:18">
      <c r="P1729" s="186" t="s">
        <v>334</v>
      </c>
      <c r="Q1729" s="187" t="s">
        <v>5033</v>
      </c>
      <c r="R1729" s="188" t="s">
        <v>10941</v>
      </c>
    </row>
    <row r="1730" spans="16:18">
      <c r="P1730" s="186" t="s">
        <v>334</v>
      </c>
      <c r="Q1730" s="187" t="s">
        <v>5157</v>
      </c>
      <c r="R1730" s="188" t="s">
        <v>10942</v>
      </c>
    </row>
    <row r="1731" spans="16:18">
      <c r="P1731" s="186" t="s">
        <v>334</v>
      </c>
      <c r="Q1731" s="187" t="s">
        <v>5200</v>
      </c>
      <c r="R1731" s="188" t="s">
        <v>10943</v>
      </c>
    </row>
    <row r="1732" spans="16:18">
      <c r="P1732" s="186" t="s">
        <v>334</v>
      </c>
      <c r="Q1732" s="187" t="s">
        <v>5219</v>
      </c>
      <c r="R1732" s="188" t="s">
        <v>10944</v>
      </c>
    </row>
    <row r="1733" spans="16:18">
      <c r="P1733" s="186" t="s">
        <v>334</v>
      </c>
      <c r="Q1733" s="187" t="s">
        <v>4566</v>
      </c>
      <c r="R1733" s="188" t="s">
        <v>10945</v>
      </c>
    </row>
    <row r="1734" spans="16:18">
      <c r="P1734" s="186" t="s">
        <v>334</v>
      </c>
      <c r="Q1734" s="187" t="s">
        <v>5388</v>
      </c>
      <c r="R1734" s="188" t="s">
        <v>10946</v>
      </c>
    </row>
    <row r="1735" spans="16:18">
      <c r="P1735" s="186" t="s">
        <v>334</v>
      </c>
      <c r="Q1735" s="187" t="s">
        <v>10947</v>
      </c>
      <c r="R1735" s="188" t="s">
        <v>10948</v>
      </c>
    </row>
    <row r="1736" spans="16:18">
      <c r="P1736" s="186" t="s">
        <v>334</v>
      </c>
      <c r="Q1736" s="187" t="s">
        <v>4281</v>
      </c>
      <c r="R1736" s="188" t="s">
        <v>10949</v>
      </c>
    </row>
    <row r="1737" spans="16:18">
      <c r="P1737" s="186" t="s">
        <v>334</v>
      </c>
      <c r="Q1737" s="187" t="s">
        <v>4482</v>
      </c>
      <c r="R1737" s="188" t="s">
        <v>10950</v>
      </c>
    </row>
    <row r="1738" spans="16:18">
      <c r="P1738" s="186" t="s">
        <v>334</v>
      </c>
      <c r="Q1738" s="187" t="s">
        <v>10951</v>
      </c>
      <c r="R1738" s="188" t="s">
        <v>10952</v>
      </c>
    </row>
    <row r="1739" spans="16:18">
      <c r="P1739" s="186" t="s">
        <v>334</v>
      </c>
      <c r="Q1739" s="187" t="s">
        <v>10953</v>
      </c>
      <c r="R1739" s="188" t="s">
        <v>10954</v>
      </c>
    </row>
    <row r="1740" spans="16:18">
      <c r="P1740" s="186" t="s">
        <v>334</v>
      </c>
      <c r="Q1740" s="187" t="s">
        <v>10955</v>
      </c>
      <c r="R1740" s="188" t="s">
        <v>10956</v>
      </c>
    </row>
    <row r="1741" spans="16:18">
      <c r="P1741" s="186" t="s">
        <v>334</v>
      </c>
      <c r="Q1741" s="187" t="s">
        <v>10957</v>
      </c>
      <c r="R1741" s="188" t="s">
        <v>10958</v>
      </c>
    </row>
    <row r="1742" spans="16:18">
      <c r="P1742" s="186" t="s">
        <v>334</v>
      </c>
      <c r="Q1742" s="187" t="s">
        <v>10959</v>
      </c>
      <c r="R1742" s="188" t="s">
        <v>10960</v>
      </c>
    </row>
    <row r="1743" spans="16:18">
      <c r="P1743" s="186" t="s">
        <v>334</v>
      </c>
      <c r="Q1743" s="187" t="s">
        <v>10961</v>
      </c>
      <c r="R1743" s="188" t="s">
        <v>10962</v>
      </c>
    </row>
    <row r="1744" spans="16:18">
      <c r="P1744" s="186" t="s">
        <v>334</v>
      </c>
      <c r="Q1744" s="187" t="s">
        <v>10963</v>
      </c>
      <c r="R1744" s="188" t="s">
        <v>10964</v>
      </c>
    </row>
    <row r="1745" spans="16:18">
      <c r="P1745" s="186" t="s">
        <v>334</v>
      </c>
      <c r="Q1745" s="187" t="s">
        <v>4646</v>
      </c>
      <c r="R1745" s="188" t="s">
        <v>10965</v>
      </c>
    </row>
    <row r="1746" spans="16:18">
      <c r="P1746" s="186" t="s">
        <v>334</v>
      </c>
      <c r="Q1746" s="187" t="s">
        <v>10966</v>
      </c>
      <c r="R1746" s="188" t="s">
        <v>10967</v>
      </c>
    </row>
    <row r="1747" spans="16:18">
      <c r="P1747" s="186" t="s">
        <v>334</v>
      </c>
      <c r="Q1747" s="187" t="s">
        <v>628</v>
      </c>
      <c r="R1747" s="188" t="s">
        <v>629</v>
      </c>
    </row>
    <row r="1748" spans="16:18">
      <c r="P1748" s="186" t="s">
        <v>334</v>
      </c>
      <c r="Q1748" s="187" t="s">
        <v>10968</v>
      </c>
      <c r="R1748" s="188" t="s">
        <v>10969</v>
      </c>
    </row>
    <row r="1749" spans="16:18">
      <c r="P1749" s="186" t="s">
        <v>334</v>
      </c>
      <c r="Q1749" s="187" t="s">
        <v>10970</v>
      </c>
      <c r="R1749" s="188" t="s">
        <v>10971</v>
      </c>
    </row>
    <row r="1750" spans="16:18">
      <c r="P1750" s="186" t="s">
        <v>334</v>
      </c>
      <c r="Q1750" s="187" t="s">
        <v>10972</v>
      </c>
      <c r="R1750" s="188" t="s">
        <v>10973</v>
      </c>
    </row>
    <row r="1751" spans="16:18">
      <c r="P1751" s="186" t="s">
        <v>334</v>
      </c>
      <c r="Q1751" s="187" t="s">
        <v>10974</v>
      </c>
      <c r="R1751" s="188" t="s">
        <v>10975</v>
      </c>
    </row>
    <row r="1752" spans="16:18">
      <c r="P1752" s="186" t="s">
        <v>334</v>
      </c>
      <c r="Q1752" s="187" t="s">
        <v>10976</v>
      </c>
      <c r="R1752" s="188" t="s">
        <v>10977</v>
      </c>
    </row>
    <row r="1753" spans="16:18">
      <c r="P1753" s="186" t="s">
        <v>334</v>
      </c>
      <c r="Q1753" s="187" t="s">
        <v>10978</v>
      </c>
      <c r="R1753" s="188" t="s">
        <v>10979</v>
      </c>
    </row>
    <row r="1754" spans="16:18">
      <c r="P1754" s="186" t="s">
        <v>334</v>
      </c>
      <c r="Q1754" s="187" t="s">
        <v>10980</v>
      </c>
      <c r="R1754" s="188" t="s">
        <v>10981</v>
      </c>
    </row>
    <row r="1755" spans="16:18">
      <c r="P1755" s="186" t="s">
        <v>334</v>
      </c>
      <c r="Q1755" s="187" t="s">
        <v>10982</v>
      </c>
      <c r="R1755" s="188" t="s">
        <v>10983</v>
      </c>
    </row>
    <row r="1756" spans="16:18">
      <c r="P1756" s="186" t="s">
        <v>334</v>
      </c>
      <c r="Q1756" s="187" t="s">
        <v>10984</v>
      </c>
      <c r="R1756" s="188" t="s">
        <v>10985</v>
      </c>
    </row>
    <row r="1757" spans="16:18">
      <c r="P1757" s="186" t="s">
        <v>334</v>
      </c>
      <c r="Q1757" s="187" t="s">
        <v>10986</v>
      </c>
      <c r="R1757" s="188" t="s">
        <v>10987</v>
      </c>
    </row>
    <row r="1758" spans="16:18">
      <c r="P1758" s="186" t="s">
        <v>334</v>
      </c>
      <c r="Q1758" s="187" t="s">
        <v>10988</v>
      </c>
      <c r="R1758" s="188" t="s">
        <v>10989</v>
      </c>
    </row>
    <row r="1759" spans="16:18">
      <c r="P1759" s="186" t="s">
        <v>334</v>
      </c>
      <c r="Q1759" s="187" t="s">
        <v>2513</v>
      </c>
      <c r="R1759" s="188" t="s">
        <v>10990</v>
      </c>
    </row>
    <row r="1760" spans="16:18">
      <c r="P1760" s="186" t="s">
        <v>334</v>
      </c>
      <c r="Q1760" s="187" t="s">
        <v>10991</v>
      </c>
      <c r="R1760" s="188" t="s">
        <v>10992</v>
      </c>
    </row>
    <row r="1761" spans="16:18">
      <c r="P1761" s="186" t="s">
        <v>334</v>
      </c>
      <c r="Q1761" s="187" t="s">
        <v>5806</v>
      </c>
      <c r="R1761" s="188" t="s">
        <v>10993</v>
      </c>
    </row>
    <row r="1762" spans="16:18">
      <c r="P1762" s="186" t="s">
        <v>334</v>
      </c>
      <c r="Q1762" s="187" t="s">
        <v>10994</v>
      </c>
      <c r="R1762" s="188" t="s">
        <v>10995</v>
      </c>
    </row>
    <row r="1763" spans="16:18">
      <c r="P1763" s="186" t="s">
        <v>334</v>
      </c>
      <c r="Q1763" s="187" t="s">
        <v>10996</v>
      </c>
      <c r="R1763" s="188" t="s">
        <v>10997</v>
      </c>
    </row>
    <row r="1764" spans="16:18">
      <c r="P1764" s="186" t="s">
        <v>334</v>
      </c>
      <c r="Q1764" s="187" t="s">
        <v>10998</v>
      </c>
      <c r="R1764" s="188" t="s">
        <v>10999</v>
      </c>
    </row>
    <row r="1765" spans="16:18">
      <c r="P1765" s="186" t="s">
        <v>334</v>
      </c>
      <c r="Q1765" s="187" t="s">
        <v>11000</v>
      </c>
      <c r="R1765" s="188" t="s">
        <v>11001</v>
      </c>
    </row>
    <row r="1766" spans="16:18">
      <c r="P1766" s="186" t="s">
        <v>334</v>
      </c>
      <c r="Q1766" s="187" t="s">
        <v>11002</v>
      </c>
      <c r="R1766" s="188" t="s">
        <v>11003</v>
      </c>
    </row>
    <row r="1767" spans="16:18">
      <c r="P1767" s="186" t="s">
        <v>334</v>
      </c>
      <c r="Q1767" s="187" t="s">
        <v>11004</v>
      </c>
      <c r="R1767" s="188" t="s">
        <v>11005</v>
      </c>
    </row>
    <row r="1768" spans="16:18">
      <c r="P1768" s="186" t="s">
        <v>334</v>
      </c>
      <c r="Q1768" s="187" t="s">
        <v>1007</v>
      </c>
      <c r="R1768" s="188" t="s">
        <v>1008</v>
      </c>
    </row>
    <row r="1769" spans="16:18">
      <c r="P1769" s="186" t="s">
        <v>334</v>
      </c>
      <c r="Q1769" s="187" t="s">
        <v>11006</v>
      </c>
      <c r="R1769" s="188" t="s">
        <v>11007</v>
      </c>
    </row>
    <row r="1770" spans="16:18">
      <c r="P1770" s="186" t="s">
        <v>334</v>
      </c>
      <c r="Q1770" s="187" t="s">
        <v>1301</v>
      </c>
      <c r="R1770" s="188" t="s">
        <v>1302</v>
      </c>
    </row>
    <row r="1771" spans="16:18">
      <c r="P1771" s="186" t="s">
        <v>334</v>
      </c>
      <c r="Q1771" s="187" t="s">
        <v>11008</v>
      </c>
      <c r="R1771" s="188" t="s">
        <v>11009</v>
      </c>
    </row>
    <row r="1772" spans="16:18">
      <c r="P1772" s="186" t="s">
        <v>334</v>
      </c>
      <c r="Q1772" s="187" t="s">
        <v>11010</v>
      </c>
      <c r="R1772" s="188" t="s">
        <v>11011</v>
      </c>
    </row>
    <row r="1773" spans="16:18">
      <c r="P1773" s="186" t="s">
        <v>334</v>
      </c>
      <c r="Q1773" s="187" t="s">
        <v>11012</v>
      </c>
      <c r="R1773" s="188" t="s">
        <v>11013</v>
      </c>
    </row>
    <row r="1774" spans="16:18">
      <c r="P1774" s="186" t="s">
        <v>334</v>
      </c>
      <c r="Q1774" s="187" t="s">
        <v>11014</v>
      </c>
      <c r="R1774" s="188" t="s">
        <v>11015</v>
      </c>
    </row>
    <row r="1775" spans="16:18">
      <c r="P1775" s="186" t="s">
        <v>334</v>
      </c>
      <c r="Q1775" s="187" t="s">
        <v>11016</v>
      </c>
      <c r="R1775" s="188" t="s">
        <v>11017</v>
      </c>
    </row>
    <row r="1776" spans="16:18">
      <c r="P1776" s="186" t="s">
        <v>334</v>
      </c>
      <c r="Q1776" s="187" t="s">
        <v>11018</v>
      </c>
      <c r="R1776" s="188" t="s">
        <v>11019</v>
      </c>
    </row>
    <row r="1777" spans="16:18">
      <c r="P1777" s="186" t="s">
        <v>334</v>
      </c>
      <c r="Q1777" s="187" t="s">
        <v>11020</v>
      </c>
      <c r="R1777" s="188" t="s">
        <v>11021</v>
      </c>
    </row>
    <row r="1778" spans="16:18">
      <c r="P1778" s="186" t="s">
        <v>334</v>
      </c>
      <c r="Q1778" s="187" t="s">
        <v>11022</v>
      </c>
      <c r="R1778" s="188" t="s">
        <v>11023</v>
      </c>
    </row>
    <row r="1779" spans="16:18">
      <c r="P1779" s="186" t="s">
        <v>334</v>
      </c>
      <c r="Q1779" s="187" t="s">
        <v>11024</v>
      </c>
      <c r="R1779" s="188" t="s">
        <v>11025</v>
      </c>
    </row>
    <row r="1780" spans="16:18">
      <c r="P1780" s="186" t="s">
        <v>334</v>
      </c>
      <c r="Q1780" s="187" t="s">
        <v>11026</v>
      </c>
      <c r="R1780" s="188" t="s">
        <v>11027</v>
      </c>
    </row>
    <row r="1781" spans="16:18">
      <c r="P1781" s="186" t="s">
        <v>11028</v>
      </c>
      <c r="Q1781" s="187" t="s">
        <v>11029</v>
      </c>
      <c r="R1781" s="188" t="s">
        <v>11030</v>
      </c>
    </row>
    <row r="1782" spans="16:18">
      <c r="P1782" s="186" t="s">
        <v>11028</v>
      </c>
      <c r="Q1782" s="187" t="s">
        <v>11031</v>
      </c>
      <c r="R1782" s="188" t="s">
        <v>11032</v>
      </c>
    </row>
    <row r="1783" spans="16:18">
      <c r="P1783" s="186" t="s">
        <v>11028</v>
      </c>
      <c r="Q1783" s="187" t="s">
        <v>11033</v>
      </c>
      <c r="R1783" s="188" t="s">
        <v>11034</v>
      </c>
    </row>
    <row r="1784" spans="16:18">
      <c r="P1784" s="186" t="s">
        <v>11028</v>
      </c>
      <c r="Q1784" s="187" t="s">
        <v>11035</v>
      </c>
      <c r="R1784" s="188" t="s">
        <v>11036</v>
      </c>
    </row>
    <row r="1785" spans="16:18">
      <c r="P1785" s="186" t="s">
        <v>11028</v>
      </c>
      <c r="Q1785" s="187" t="s">
        <v>11037</v>
      </c>
      <c r="R1785" s="188" t="s">
        <v>11038</v>
      </c>
    </row>
    <row r="1786" spans="16:18">
      <c r="P1786" s="186" t="s">
        <v>11028</v>
      </c>
      <c r="Q1786" s="187" t="s">
        <v>11039</v>
      </c>
      <c r="R1786" s="188" t="s">
        <v>11040</v>
      </c>
    </row>
    <row r="1787" spans="16:18">
      <c r="P1787" s="186" t="s">
        <v>11028</v>
      </c>
      <c r="Q1787" s="187" t="s">
        <v>11041</v>
      </c>
      <c r="R1787" s="188" t="s">
        <v>11042</v>
      </c>
    </row>
    <row r="1788" spans="16:18">
      <c r="P1788" s="186" t="s">
        <v>11028</v>
      </c>
      <c r="Q1788" s="187" t="s">
        <v>11043</v>
      </c>
      <c r="R1788" s="188" t="s">
        <v>11044</v>
      </c>
    </row>
    <row r="1789" spans="16:18">
      <c r="P1789" s="186" t="s">
        <v>11028</v>
      </c>
      <c r="Q1789" s="187" t="s">
        <v>11045</v>
      </c>
      <c r="R1789" s="188" t="s">
        <v>11046</v>
      </c>
    </row>
    <row r="1790" spans="16:18">
      <c r="P1790" s="186" t="s">
        <v>11028</v>
      </c>
      <c r="Q1790" s="187" t="s">
        <v>11047</v>
      </c>
      <c r="R1790" s="188" t="s">
        <v>11048</v>
      </c>
    </row>
    <row r="1791" spans="16:18">
      <c r="P1791" s="186" t="s">
        <v>11028</v>
      </c>
      <c r="Q1791" s="187" t="s">
        <v>11049</v>
      </c>
      <c r="R1791" s="188" t="s">
        <v>11050</v>
      </c>
    </row>
    <row r="1792" spans="16:18">
      <c r="P1792" s="186" t="s">
        <v>11028</v>
      </c>
      <c r="Q1792" s="187" t="s">
        <v>11051</v>
      </c>
      <c r="R1792" s="188" t="s">
        <v>11052</v>
      </c>
    </row>
    <row r="1793" spans="16:18">
      <c r="P1793" s="186" t="s">
        <v>11028</v>
      </c>
      <c r="Q1793" s="187" t="s">
        <v>11053</v>
      </c>
      <c r="R1793" s="188" t="s">
        <v>11054</v>
      </c>
    </row>
    <row r="1794" spans="16:18">
      <c r="P1794" s="186" t="s">
        <v>11028</v>
      </c>
      <c r="Q1794" s="187" t="s">
        <v>11055</v>
      </c>
      <c r="R1794" s="188" t="s">
        <v>11056</v>
      </c>
    </row>
    <row r="1795" spans="16:18">
      <c r="P1795" s="186" t="s">
        <v>11028</v>
      </c>
      <c r="Q1795" s="187" t="s">
        <v>11057</v>
      </c>
      <c r="R1795" s="188" t="s">
        <v>11058</v>
      </c>
    </row>
    <row r="1796" spans="16:18">
      <c r="P1796" s="186" t="s">
        <v>11028</v>
      </c>
      <c r="Q1796" s="187" t="s">
        <v>11059</v>
      </c>
      <c r="R1796" s="188" t="s">
        <v>11060</v>
      </c>
    </row>
    <row r="1797" spans="16:18">
      <c r="P1797" s="186" t="s">
        <v>11028</v>
      </c>
      <c r="Q1797" s="187" t="s">
        <v>11061</v>
      </c>
      <c r="R1797" s="188" t="s">
        <v>11062</v>
      </c>
    </row>
    <row r="1798" spans="16:18">
      <c r="P1798" s="186" t="s">
        <v>11028</v>
      </c>
      <c r="Q1798" s="187" t="s">
        <v>11063</v>
      </c>
      <c r="R1798" s="188" t="s">
        <v>11064</v>
      </c>
    </row>
    <row r="1799" spans="16:18">
      <c r="P1799" s="186" t="s">
        <v>11028</v>
      </c>
      <c r="Q1799" s="187" t="s">
        <v>11065</v>
      </c>
      <c r="R1799" s="188" t="s">
        <v>11066</v>
      </c>
    </row>
    <row r="1800" spans="16:18">
      <c r="P1800" s="186" t="s">
        <v>11028</v>
      </c>
      <c r="Q1800" s="187" t="s">
        <v>11067</v>
      </c>
      <c r="R1800" s="188" t="s">
        <v>11068</v>
      </c>
    </row>
    <row r="1801" spans="16:18">
      <c r="P1801" s="186" t="s">
        <v>11028</v>
      </c>
      <c r="Q1801" s="187" t="s">
        <v>11069</v>
      </c>
      <c r="R1801" s="188" t="s">
        <v>11070</v>
      </c>
    </row>
    <row r="1802" spans="16:18">
      <c r="P1802" s="186" t="s">
        <v>11028</v>
      </c>
      <c r="Q1802" s="187" t="s">
        <v>11071</v>
      </c>
      <c r="R1802" s="188" t="s">
        <v>11072</v>
      </c>
    </row>
    <row r="1803" spans="16:18">
      <c r="P1803" s="186" t="s">
        <v>11028</v>
      </c>
      <c r="Q1803" s="187" t="s">
        <v>11073</v>
      </c>
      <c r="R1803" s="188" t="s">
        <v>11074</v>
      </c>
    </row>
    <row r="1804" spans="16:18">
      <c r="P1804" s="186" t="s">
        <v>11028</v>
      </c>
      <c r="Q1804" s="187" t="s">
        <v>11075</v>
      </c>
      <c r="R1804" s="188" t="s">
        <v>11076</v>
      </c>
    </row>
    <row r="1805" spans="16:18">
      <c r="P1805" s="186" t="s">
        <v>11028</v>
      </c>
      <c r="Q1805" s="187" t="s">
        <v>11077</v>
      </c>
      <c r="R1805" s="188" t="s">
        <v>11078</v>
      </c>
    </row>
    <row r="1806" spans="16:18">
      <c r="P1806" s="186" t="s">
        <v>11028</v>
      </c>
      <c r="Q1806" s="187" t="s">
        <v>11079</v>
      </c>
      <c r="R1806" s="188" t="s">
        <v>11080</v>
      </c>
    </row>
    <row r="1807" spans="16:18">
      <c r="P1807" s="186" t="s">
        <v>11028</v>
      </c>
      <c r="Q1807" s="187" t="s">
        <v>11081</v>
      </c>
      <c r="R1807" s="188" t="s">
        <v>11082</v>
      </c>
    </row>
    <row r="1808" spans="16:18">
      <c r="P1808" s="186" t="s">
        <v>11028</v>
      </c>
      <c r="Q1808" s="187" t="s">
        <v>11083</v>
      </c>
      <c r="R1808" s="188" t="s">
        <v>11084</v>
      </c>
    </row>
    <row r="1809" spans="16:18">
      <c r="P1809" s="186" t="s">
        <v>11028</v>
      </c>
      <c r="Q1809" s="187" t="s">
        <v>5769</v>
      </c>
      <c r="R1809" s="188" t="s">
        <v>11085</v>
      </c>
    </row>
    <row r="1810" spans="16:18">
      <c r="P1810" s="186" t="s">
        <v>11028</v>
      </c>
      <c r="Q1810" s="187" t="s">
        <v>11086</v>
      </c>
      <c r="R1810" s="188" t="s">
        <v>11087</v>
      </c>
    </row>
    <row r="1811" spans="16:18">
      <c r="P1811" s="186" t="s">
        <v>11028</v>
      </c>
      <c r="Q1811" s="187" t="s">
        <v>11088</v>
      </c>
      <c r="R1811" s="188" t="s">
        <v>11089</v>
      </c>
    </row>
    <row r="1812" spans="16:18">
      <c r="P1812" s="186" t="s">
        <v>11028</v>
      </c>
      <c r="Q1812" s="187" t="s">
        <v>11090</v>
      </c>
      <c r="R1812" s="188" t="s">
        <v>11091</v>
      </c>
    </row>
    <row r="1813" spans="16:18">
      <c r="P1813" s="186" t="s">
        <v>11028</v>
      </c>
      <c r="Q1813" s="187" t="s">
        <v>11092</v>
      </c>
      <c r="R1813" s="188" t="s">
        <v>11093</v>
      </c>
    </row>
    <row r="1814" spans="16:18">
      <c r="P1814" s="186" t="s">
        <v>11028</v>
      </c>
      <c r="Q1814" s="187" t="s">
        <v>2861</v>
      </c>
      <c r="R1814" s="188" t="s">
        <v>11094</v>
      </c>
    </row>
    <row r="1815" spans="16:18">
      <c r="P1815" s="186" t="s">
        <v>11028</v>
      </c>
      <c r="Q1815" s="187" t="s">
        <v>5208</v>
      </c>
      <c r="R1815" s="188" t="s">
        <v>11095</v>
      </c>
    </row>
    <row r="1816" spans="16:18">
      <c r="P1816" s="186" t="s">
        <v>11028</v>
      </c>
      <c r="Q1816" s="187" t="s">
        <v>11096</v>
      </c>
      <c r="R1816" s="188" t="s">
        <v>11097</v>
      </c>
    </row>
    <row r="1817" spans="16:18">
      <c r="P1817" s="186" t="s">
        <v>11028</v>
      </c>
      <c r="Q1817" s="187" t="s">
        <v>11098</v>
      </c>
      <c r="R1817" s="188" t="s">
        <v>11099</v>
      </c>
    </row>
    <row r="1818" spans="16:18">
      <c r="P1818" s="186" t="s">
        <v>11028</v>
      </c>
      <c r="Q1818" s="187" t="s">
        <v>11100</v>
      </c>
      <c r="R1818" s="188" t="s">
        <v>11101</v>
      </c>
    </row>
    <row r="1819" spans="16:18">
      <c r="P1819" s="186" t="s">
        <v>11028</v>
      </c>
      <c r="Q1819" s="187" t="s">
        <v>11102</v>
      </c>
      <c r="R1819" s="188" t="s">
        <v>11103</v>
      </c>
    </row>
    <row r="1820" spans="16:18">
      <c r="P1820" s="186" t="s">
        <v>11028</v>
      </c>
      <c r="Q1820" s="187" t="s">
        <v>11104</v>
      </c>
      <c r="R1820" s="188" t="s">
        <v>11105</v>
      </c>
    </row>
    <row r="1821" spans="16:18">
      <c r="P1821" s="186" t="s">
        <v>11028</v>
      </c>
      <c r="Q1821" s="187" t="s">
        <v>11106</v>
      </c>
      <c r="R1821" s="188" t="s">
        <v>11107</v>
      </c>
    </row>
    <row r="1822" spans="16:18">
      <c r="P1822" s="186" t="s">
        <v>11028</v>
      </c>
      <c r="Q1822" s="187" t="s">
        <v>11108</v>
      </c>
      <c r="R1822" s="188" t="s">
        <v>11109</v>
      </c>
    </row>
    <row r="1823" spans="16:18">
      <c r="P1823" s="186" t="s">
        <v>11028</v>
      </c>
      <c r="Q1823" s="187" t="s">
        <v>11110</v>
      </c>
      <c r="R1823" s="188" t="s">
        <v>11111</v>
      </c>
    </row>
    <row r="1824" spans="16:18">
      <c r="P1824" s="186" t="s">
        <v>11028</v>
      </c>
      <c r="Q1824" s="187" t="s">
        <v>11112</v>
      </c>
      <c r="R1824" s="188" t="s">
        <v>11113</v>
      </c>
    </row>
    <row r="1825" spans="16:18">
      <c r="P1825" s="186" t="s">
        <v>11028</v>
      </c>
      <c r="Q1825" s="187" t="s">
        <v>5112</v>
      </c>
      <c r="R1825" s="188" t="s">
        <v>11114</v>
      </c>
    </row>
    <row r="1826" spans="16:18">
      <c r="P1826" s="186" t="s">
        <v>11028</v>
      </c>
      <c r="Q1826" s="187" t="s">
        <v>5123</v>
      </c>
      <c r="R1826" s="188" t="s">
        <v>11115</v>
      </c>
    </row>
    <row r="1827" spans="16:18">
      <c r="P1827" s="186" t="s">
        <v>11028</v>
      </c>
      <c r="Q1827" s="187" t="s">
        <v>5132</v>
      </c>
      <c r="R1827" s="188" t="s">
        <v>11116</v>
      </c>
    </row>
    <row r="1828" spans="16:18">
      <c r="P1828" s="186" t="s">
        <v>11028</v>
      </c>
      <c r="Q1828" s="187" t="s">
        <v>5143</v>
      </c>
      <c r="R1828" s="188" t="s">
        <v>11117</v>
      </c>
    </row>
    <row r="1829" spans="16:18">
      <c r="P1829" s="186" t="s">
        <v>11028</v>
      </c>
      <c r="Q1829" s="187" t="s">
        <v>11118</v>
      </c>
      <c r="R1829" s="188" t="s">
        <v>11119</v>
      </c>
    </row>
    <row r="1830" spans="16:18">
      <c r="P1830" s="186" t="s">
        <v>11028</v>
      </c>
      <c r="Q1830" s="187" t="s">
        <v>11120</v>
      </c>
      <c r="R1830" s="188" t="s">
        <v>11121</v>
      </c>
    </row>
    <row r="1831" spans="16:18">
      <c r="P1831" s="186" t="s">
        <v>11028</v>
      </c>
      <c r="Q1831" s="187" t="s">
        <v>11122</v>
      </c>
      <c r="R1831" s="188" t="s">
        <v>11123</v>
      </c>
    </row>
    <row r="1832" spans="16:18">
      <c r="P1832" s="186" t="s">
        <v>11028</v>
      </c>
      <c r="Q1832" s="187" t="s">
        <v>11124</v>
      </c>
      <c r="R1832" s="188" t="s">
        <v>11125</v>
      </c>
    </row>
    <row r="1833" spans="16:18">
      <c r="P1833" s="186" t="s">
        <v>11028</v>
      </c>
      <c r="Q1833" s="187" t="s">
        <v>11126</v>
      </c>
      <c r="R1833" s="188" t="s">
        <v>11127</v>
      </c>
    </row>
    <row r="1834" spans="16:18">
      <c r="P1834" s="186" t="s">
        <v>11028</v>
      </c>
      <c r="Q1834" s="187" t="s">
        <v>11128</v>
      </c>
      <c r="R1834" s="188" t="s">
        <v>11129</v>
      </c>
    </row>
    <row r="1835" spans="16:18">
      <c r="P1835" s="186" t="s">
        <v>11028</v>
      </c>
      <c r="Q1835" s="187" t="s">
        <v>11130</v>
      </c>
      <c r="R1835" s="188" t="s">
        <v>11131</v>
      </c>
    </row>
    <row r="1836" spans="16:18">
      <c r="P1836" s="186" t="s">
        <v>11028</v>
      </c>
      <c r="Q1836" s="187" t="s">
        <v>11132</v>
      </c>
      <c r="R1836" s="188" t="s">
        <v>11133</v>
      </c>
    </row>
    <row r="1837" spans="16:18">
      <c r="P1837" s="186" t="s">
        <v>11028</v>
      </c>
      <c r="Q1837" s="187" t="s">
        <v>11134</v>
      </c>
      <c r="R1837" s="188" t="s">
        <v>11135</v>
      </c>
    </row>
    <row r="1838" spans="16:18">
      <c r="P1838" s="186" t="s">
        <v>11028</v>
      </c>
      <c r="Q1838" s="187" t="s">
        <v>11136</v>
      </c>
      <c r="R1838" s="188" t="s">
        <v>11137</v>
      </c>
    </row>
    <row r="1839" spans="16:18">
      <c r="P1839" s="186" t="s">
        <v>11028</v>
      </c>
      <c r="Q1839" s="187" t="s">
        <v>11138</v>
      </c>
      <c r="R1839" s="188" t="s">
        <v>11139</v>
      </c>
    </row>
    <row r="1840" spans="16:18">
      <c r="P1840" s="186" t="s">
        <v>11028</v>
      </c>
      <c r="Q1840" s="187" t="s">
        <v>11140</v>
      </c>
      <c r="R1840" s="188" t="s">
        <v>11141</v>
      </c>
    </row>
    <row r="1841" spans="16:18">
      <c r="P1841" s="186" t="s">
        <v>11028</v>
      </c>
      <c r="Q1841" s="187" t="s">
        <v>11142</v>
      </c>
      <c r="R1841" s="188" t="s">
        <v>11143</v>
      </c>
    </row>
    <row r="1842" spans="16:18">
      <c r="P1842" s="186" t="s">
        <v>11028</v>
      </c>
      <c r="Q1842" s="187" t="s">
        <v>11144</v>
      </c>
      <c r="R1842" s="188" t="s">
        <v>11145</v>
      </c>
    </row>
    <row r="1843" spans="16:18">
      <c r="P1843" s="186" t="s">
        <v>11028</v>
      </c>
      <c r="Q1843" s="187" t="s">
        <v>11146</v>
      </c>
      <c r="R1843" s="188" t="s">
        <v>11147</v>
      </c>
    </row>
    <row r="1844" spans="16:18">
      <c r="P1844" s="186" t="s">
        <v>11028</v>
      </c>
      <c r="Q1844" s="187" t="s">
        <v>11148</v>
      </c>
      <c r="R1844" s="188" t="s">
        <v>11149</v>
      </c>
    </row>
    <row r="1845" spans="16:18">
      <c r="P1845" s="186" t="s">
        <v>11028</v>
      </c>
      <c r="Q1845" s="187" t="s">
        <v>11150</v>
      </c>
      <c r="R1845" s="188" t="s">
        <v>11151</v>
      </c>
    </row>
    <row r="1846" spans="16:18">
      <c r="P1846" s="186" t="s">
        <v>11028</v>
      </c>
      <c r="Q1846" s="187" t="s">
        <v>11152</v>
      </c>
      <c r="R1846" s="188" t="s">
        <v>11153</v>
      </c>
    </row>
    <row r="1847" spans="16:18">
      <c r="P1847" s="186" t="s">
        <v>11028</v>
      </c>
      <c r="Q1847" s="187" t="s">
        <v>11154</v>
      </c>
      <c r="R1847" s="188" t="s">
        <v>11155</v>
      </c>
    </row>
    <row r="1848" spans="16:18">
      <c r="P1848" s="186" t="s">
        <v>11028</v>
      </c>
      <c r="Q1848" s="187" t="s">
        <v>11156</v>
      </c>
      <c r="R1848" s="188" t="s">
        <v>11157</v>
      </c>
    </row>
    <row r="1849" spans="16:18">
      <c r="P1849" s="186" t="s">
        <v>11028</v>
      </c>
      <c r="Q1849" s="187" t="s">
        <v>11158</v>
      </c>
      <c r="R1849" s="188" t="s">
        <v>11159</v>
      </c>
    </row>
    <row r="1850" spans="16:18">
      <c r="P1850" s="186" t="s">
        <v>11028</v>
      </c>
      <c r="Q1850" s="187" t="s">
        <v>11160</v>
      </c>
      <c r="R1850" s="188" t="s">
        <v>11161</v>
      </c>
    </row>
    <row r="1851" spans="16:18">
      <c r="P1851" s="186" t="s">
        <v>11028</v>
      </c>
      <c r="Q1851" s="187" t="s">
        <v>11162</v>
      </c>
      <c r="R1851" s="188" t="s">
        <v>11163</v>
      </c>
    </row>
    <row r="1852" spans="16:18">
      <c r="P1852" s="186" t="s">
        <v>11028</v>
      </c>
      <c r="Q1852" s="187" t="s">
        <v>11164</v>
      </c>
      <c r="R1852" s="188" t="s">
        <v>11165</v>
      </c>
    </row>
    <row r="1853" spans="16:18">
      <c r="P1853" s="186" t="s">
        <v>11028</v>
      </c>
      <c r="Q1853" s="187" t="s">
        <v>11166</v>
      </c>
      <c r="R1853" s="188" t="s">
        <v>11167</v>
      </c>
    </row>
    <row r="1854" spans="16:18">
      <c r="P1854" s="186" t="s">
        <v>11028</v>
      </c>
      <c r="Q1854" s="187" t="s">
        <v>2407</v>
      </c>
      <c r="R1854" s="188" t="s">
        <v>11168</v>
      </c>
    </row>
    <row r="1855" spans="16:18">
      <c r="P1855" s="186" t="s">
        <v>11028</v>
      </c>
      <c r="Q1855" s="187" t="s">
        <v>11169</v>
      </c>
      <c r="R1855" s="188" t="s">
        <v>11170</v>
      </c>
    </row>
    <row r="1856" spans="16:18">
      <c r="P1856" s="186" t="s">
        <v>11028</v>
      </c>
      <c r="Q1856" s="187" t="s">
        <v>11171</v>
      </c>
      <c r="R1856" s="188" t="s">
        <v>11172</v>
      </c>
    </row>
    <row r="1857" spans="16:18">
      <c r="P1857" s="186" t="s">
        <v>11028</v>
      </c>
      <c r="Q1857" s="187" t="s">
        <v>11173</v>
      </c>
      <c r="R1857" s="188" t="s">
        <v>11174</v>
      </c>
    </row>
    <row r="1858" spans="16:18">
      <c r="P1858" s="186" t="s">
        <v>11028</v>
      </c>
      <c r="Q1858" s="187" t="s">
        <v>11175</v>
      </c>
      <c r="R1858" s="188" t="s">
        <v>11176</v>
      </c>
    </row>
    <row r="1859" spans="16:18">
      <c r="P1859" s="186" t="s">
        <v>11028</v>
      </c>
      <c r="Q1859" s="187" t="s">
        <v>11177</v>
      </c>
      <c r="R1859" s="188" t="s">
        <v>11178</v>
      </c>
    </row>
    <row r="1860" spans="16:18">
      <c r="P1860" s="186" t="s">
        <v>11028</v>
      </c>
      <c r="Q1860" s="187" t="s">
        <v>11179</v>
      </c>
      <c r="R1860" s="188" t="s">
        <v>11180</v>
      </c>
    </row>
    <row r="1861" spans="16:18">
      <c r="P1861" s="186" t="s">
        <v>11028</v>
      </c>
      <c r="Q1861" s="187" t="s">
        <v>11181</v>
      </c>
      <c r="R1861" s="188" t="s">
        <v>11182</v>
      </c>
    </row>
    <row r="1862" spans="16:18">
      <c r="P1862" s="186" t="s">
        <v>11028</v>
      </c>
      <c r="Q1862" s="187" t="s">
        <v>11183</v>
      </c>
      <c r="R1862" s="188" t="s">
        <v>11184</v>
      </c>
    </row>
    <row r="1863" spans="16:18">
      <c r="P1863" s="186" t="s">
        <v>11028</v>
      </c>
      <c r="Q1863" s="187" t="s">
        <v>11185</v>
      </c>
      <c r="R1863" s="188" t="s">
        <v>11186</v>
      </c>
    </row>
    <row r="1864" spans="16:18">
      <c r="P1864" s="186" t="s">
        <v>11028</v>
      </c>
      <c r="Q1864" s="187" t="s">
        <v>11187</v>
      </c>
      <c r="R1864" s="188" t="s">
        <v>11188</v>
      </c>
    </row>
    <row r="1865" spans="16:18">
      <c r="P1865" s="186" t="s">
        <v>11028</v>
      </c>
      <c r="Q1865" s="187" t="s">
        <v>11189</v>
      </c>
      <c r="R1865" s="188" t="s">
        <v>11190</v>
      </c>
    </row>
    <row r="1866" spans="16:18">
      <c r="P1866" s="186" t="s">
        <v>11028</v>
      </c>
      <c r="Q1866" s="187" t="s">
        <v>11191</v>
      </c>
      <c r="R1866" s="188" t="s">
        <v>11192</v>
      </c>
    </row>
    <row r="1867" spans="16:18">
      <c r="P1867" s="186" t="s">
        <v>11028</v>
      </c>
      <c r="Q1867" s="187" t="s">
        <v>11193</v>
      </c>
      <c r="R1867" s="188" t="s">
        <v>11194</v>
      </c>
    </row>
    <row r="1868" spans="16:18">
      <c r="P1868" s="186" t="s">
        <v>11028</v>
      </c>
      <c r="Q1868" s="187" t="s">
        <v>11195</v>
      </c>
      <c r="R1868" s="188" t="s">
        <v>11196</v>
      </c>
    </row>
    <row r="1869" spans="16:18">
      <c r="P1869" s="186" t="s">
        <v>11028</v>
      </c>
      <c r="Q1869" s="187" t="s">
        <v>11197</v>
      </c>
      <c r="R1869" s="188" t="s">
        <v>11198</v>
      </c>
    </row>
    <row r="1870" spans="16:18">
      <c r="P1870" s="186" t="s">
        <v>11028</v>
      </c>
      <c r="Q1870" s="187" t="s">
        <v>11199</v>
      </c>
      <c r="R1870" s="188" t="s">
        <v>11200</v>
      </c>
    </row>
    <row r="1871" spans="16:18">
      <c r="P1871" s="186" t="s">
        <v>11028</v>
      </c>
      <c r="Q1871" s="187" t="s">
        <v>11201</v>
      </c>
      <c r="R1871" s="188" t="s">
        <v>11202</v>
      </c>
    </row>
    <row r="1872" spans="16:18">
      <c r="P1872" s="186" t="s">
        <v>11028</v>
      </c>
      <c r="Q1872" s="187" t="s">
        <v>11203</v>
      </c>
      <c r="R1872" s="188" t="s">
        <v>11204</v>
      </c>
    </row>
    <row r="1873" spans="16:18">
      <c r="P1873" s="186" t="s">
        <v>11028</v>
      </c>
      <c r="Q1873" s="187" t="s">
        <v>11205</v>
      </c>
      <c r="R1873" s="188" t="s">
        <v>11206</v>
      </c>
    </row>
    <row r="1874" spans="16:18">
      <c r="P1874" s="186" t="s">
        <v>11028</v>
      </c>
      <c r="Q1874" s="187" t="s">
        <v>11207</v>
      </c>
      <c r="R1874" s="188" t="s">
        <v>11208</v>
      </c>
    </row>
    <row r="1875" spans="16:18">
      <c r="P1875" s="186" t="s">
        <v>11028</v>
      </c>
      <c r="Q1875" s="187" t="s">
        <v>11209</v>
      </c>
      <c r="R1875" s="188" t="s">
        <v>11210</v>
      </c>
    </row>
    <row r="1876" spans="16:18">
      <c r="P1876" s="186" t="s">
        <v>11028</v>
      </c>
      <c r="Q1876" s="187" t="s">
        <v>11211</v>
      </c>
      <c r="R1876" s="188" t="s">
        <v>11212</v>
      </c>
    </row>
    <row r="1877" spans="16:18">
      <c r="P1877" s="186" t="s">
        <v>11028</v>
      </c>
      <c r="Q1877" s="187" t="s">
        <v>11213</v>
      </c>
      <c r="R1877" s="188" t="s">
        <v>11214</v>
      </c>
    </row>
    <row r="1878" spans="16:18">
      <c r="P1878" s="186" t="s">
        <v>11028</v>
      </c>
      <c r="Q1878" s="187" t="s">
        <v>11215</v>
      </c>
      <c r="R1878" s="188" t="s">
        <v>11216</v>
      </c>
    </row>
    <row r="1879" spans="16:18">
      <c r="P1879" s="186" t="s">
        <v>11028</v>
      </c>
      <c r="Q1879" s="187" t="s">
        <v>11217</v>
      </c>
      <c r="R1879" s="188" t="s">
        <v>11218</v>
      </c>
    </row>
    <row r="1880" spans="16:18">
      <c r="P1880" s="186" t="s">
        <v>11028</v>
      </c>
      <c r="Q1880" s="187" t="s">
        <v>11219</v>
      </c>
      <c r="R1880" s="188" t="s">
        <v>11220</v>
      </c>
    </row>
    <row r="1881" spans="16:18">
      <c r="P1881" s="186" t="s">
        <v>11028</v>
      </c>
      <c r="Q1881" s="187" t="s">
        <v>11221</v>
      </c>
      <c r="R1881" s="188" t="s">
        <v>11222</v>
      </c>
    </row>
    <row r="1882" spans="16:18">
      <c r="P1882" s="186" t="s">
        <v>11028</v>
      </c>
      <c r="Q1882" s="187" t="s">
        <v>11223</v>
      </c>
      <c r="R1882" s="188" t="s">
        <v>11224</v>
      </c>
    </row>
    <row r="1883" spans="16:18">
      <c r="P1883" s="186" t="s">
        <v>11028</v>
      </c>
      <c r="Q1883" s="187" t="s">
        <v>11225</v>
      </c>
      <c r="R1883" s="188" t="s">
        <v>11226</v>
      </c>
    </row>
    <row r="1884" spans="16:18">
      <c r="P1884" s="186" t="s">
        <v>11028</v>
      </c>
      <c r="Q1884" s="187" t="s">
        <v>11227</v>
      </c>
      <c r="R1884" s="188" t="s">
        <v>11228</v>
      </c>
    </row>
    <row r="1885" spans="16:18">
      <c r="P1885" s="186" t="s">
        <v>11028</v>
      </c>
      <c r="Q1885" s="187" t="s">
        <v>11229</v>
      </c>
      <c r="R1885" s="188" t="s">
        <v>11230</v>
      </c>
    </row>
    <row r="1886" spans="16:18">
      <c r="P1886" s="186" t="s">
        <v>11028</v>
      </c>
      <c r="Q1886" s="187" t="s">
        <v>11231</v>
      </c>
      <c r="R1886" s="188" t="s">
        <v>11232</v>
      </c>
    </row>
    <row r="1887" spans="16:18">
      <c r="P1887" s="186" t="s">
        <v>11028</v>
      </c>
      <c r="Q1887" s="187" t="s">
        <v>11233</v>
      </c>
      <c r="R1887" s="188" t="s">
        <v>11234</v>
      </c>
    </row>
    <row r="1888" spans="16:18">
      <c r="P1888" s="186" t="s">
        <v>11028</v>
      </c>
      <c r="Q1888" s="187" t="s">
        <v>11235</v>
      </c>
      <c r="R1888" s="188" t="s">
        <v>11236</v>
      </c>
    </row>
    <row r="1889" spans="16:18">
      <c r="P1889" s="186" t="s">
        <v>11028</v>
      </c>
      <c r="Q1889" s="187" t="s">
        <v>3669</v>
      </c>
      <c r="R1889" s="188" t="s">
        <v>11237</v>
      </c>
    </row>
    <row r="1890" spans="16:18">
      <c r="P1890" s="186" t="s">
        <v>11028</v>
      </c>
      <c r="Q1890" s="187" t="s">
        <v>11238</v>
      </c>
      <c r="R1890" s="188" t="s">
        <v>11239</v>
      </c>
    </row>
    <row r="1891" spans="16:18">
      <c r="P1891" s="186" t="s">
        <v>11028</v>
      </c>
      <c r="Q1891" s="187" t="s">
        <v>11240</v>
      </c>
      <c r="R1891" s="188" t="s">
        <v>11241</v>
      </c>
    </row>
    <row r="1892" spans="16:18">
      <c r="P1892" s="186" t="s">
        <v>11028</v>
      </c>
      <c r="Q1892" s="187" t="s">
        <v>11242</v>
      </c>
      <c r="R1892" s="188" t="s">
        <v>11243</v>
      </c>
    </row>
    <row r="1893" spans="16:18">
      <c r="P1893" s="186" t="s">
        <v>11028</v>
      </c>
      <c r="Q1893" s="187" t="s">
        <v>11244</v>
      </c>
      <c r="R1893" s="188" t="s">
        <v>11245</v>
      </c>
    </row>
    <row r="1894" spans="16:18">
      <c r="P1894" s="186" t="s">
        <v>11028</v>
      </c>
      <c r="Q1894" s="187" t="s">
        <v>11246</v>
      </c>
      <c r="R1894" s="188" t="s">
        <v>11247</v>
      </c>
    </row>
    <row r="1895" spans="16:18">
      <c r="P1895" s="186" t="s">
        <v>11028</v>
      </c>
      <c r="Q1895" s="187" t="s">
        <v>11248</v>
      </c>
      <c r="R1895" s="188" t="s">
        <v>11249</v>
      </c>
    </row>
    <row r="1896" spans="16:18">
      <c r="P1896" s="186" t="s">
        <v>11028</v>
      </c>
      <c r="Q1896" s="187" t="s">
        <v>11250</v>
      </c>
      <c r="R1896" s="188" t="s">
        <v>11251</v>
      </c>
    </row>
    <row r="1897" spans="16:18">
      <c r="P1897" s="186" t="s">
        <v>11028</v>
      </c>
      <c r="Q1897" s="187" t="s">
        <v>11252</v>
      </c>
      <c r="R1897" s="188" t="s">
        <v>11253</v>
      </c>
    </row>
    <row r="1898" spans="16:18">
      <c r="P1898" s="186" t="s">
        <v>11028</v>
      </c>
      <c r="Q1898" s="187" t="s">
        <v>11254</v>
      </c>
      <c r="R1898" s="188" t="s">
        <v>11255</v>
      </c>
    </row>
    <row r="1899" spans="16:18">
      <c r="P1899" s="186" t="s">
        <v>11028</v>
      </c>
      <c r="Q1899" s="187" t="s">
        <v>11256</v>
      </c>
      <c r="R1899" s="188" t="s">
        <v>11257</v>
      </c>
    </row>
    <row r="1900" spans="16:18">
      <c r="P1900" s="186" t="s">
        <v>11028</v>
      </c>
      <c r="Q1900" s="187" t="s">
        <v>11258</v>
      </c>
      <c r="R1900" s="188" t="s">
        <v>11259</v>
      </c>
    </row>
    <row r="1901" spans="16:18">
      <c r="P1901" s="186" t="s">
        <v>11028</v>
      </c>
      <c r="Q1901" s="187" t="s">
        <v>11260</v>
      </c>
      <c r="R1901" s="188" t="s">
        <v>11261</v>
      </c>
    </row>
    <row r="1902" spans="16:18">
      <c r="P1902" s="186" t="s">
        <v>11028</v>
      </c>
      <c r="Q1902" s="187" t="s">
        <v>11262</v>
      </c>
      <c r="R1902" s="188" t="s">
        <v>11263</v>
      </c>
    </row>
    <row r="1903" spans="16:18">
      <c r="P1903" s="186" t="s">
        <v>11028</v>
      </c>
      <c r="Q1903" s="187" t="s">
        <v>11264</v>
      </c>
      <c r="R1903" s="188" t="s">
        <v>11265</v>
      </c>
    </row>
    <row r="1904" spans="16:18">
      <c r="P1904" s="186" t="s">
        <v>11028</v>
      </c>
      <c r="Q1904" s="187" t="s">
        <v>11266</v>
      </c>
      <c r="R1904" s="188" t="s">
        <v>11267</v>
      </c>
    </row>
    <row r="1905" spans="16:18">
      <c r="P1905" s="186" t="s">
        <v>11028</v>
      </c>
      <c r="Q1905" s="187" t="s">
        <v>11268</v>
      </c>
      <c r="R1905" s="188" t="s">
        <v>11269</v>
      </c>
    </row>
    <row r="1906" spans="16:18">
      <c r="P1906" s="186" t="s">
        <v>11028</v>
      </c>
      <c r="Q1906" s="187" t="s">
        <v>11270</v>
      </c>
      <c r="R1906" s="188" t="s">
        <v>11271</v>
      </c>
    </row>
    <row r="1907" spans="16:18">
      <c r="P1907" s="186" t="s">
        <v>11028</v>
      </c>
      <c r="Q1907" s="187" t="s">
        <v>11272</v>
      </c>
      <c r="R1907" s="188" t="s">
        <v>11273</v>
      </c>
    </row>
    <row r="1908" spans="16:18">
      <c r="P1908" s="186" t="s">
        <v>11028</v>
      </c>
      <c r="Q1908" s="187" t="s">
        <v>11274</v>
      </c>
      <c r="R1908" s="188" t="s">
        <v>11275</v>
      </c>
    </row>
    <row r="1909" spans="16:18">
      <c r="P1909" s="186" t="s">
        <v>11028</v>
      </c>
      <c r="Q1909" s="187" t="s">
        <v>11276</v>
      </c>
      <c r="R1909" s="188" t="s">
        <v>11277</v>
      </c>
    </row>
    <row r="1910" spans="16:18">
      <c r="P1910" s="186" t="s">
        <v>11028</v>
      </c>
      <c r="Q1910" s="187" t="s">
        <v>11278</v>
      </c>
      <c r="R1910" s="188" t="s">
        <v>11279</v>
      </c>
    </row>
    <row r="1911" spans="16:18">
      <c r="P1911" s="186" t="s">
        <v>11028</v>
      </c>
      <c r="Q1911" s="187" t="s">
        <v>11280</v>
      </c>
      <c r="R1911" s="188" t="s">
        <v>11281</v>
      </c>
    </row>
    <row r="1912" spans="16:18">
      <c r="P1912" s="186" t="s">
        <v>11028</v>
      </c>
      <c r="Q1912" s="187" t="s">
        <v>11282</v>
      </c>
      <c r="R1912" s="188" t="s">
        <v>11283</v>
      </c>
    </row>
    <row r="1913" spans="16:18">
      <c r="P1913" s="186" t="s">
        <v>11028</v>
      </c>
      <c r="Q1913" s="187" t="s">
        <v>11284</v>
      </c>
      <c r="R1913" s="188" t="s">
        <v>11285</v>
      </c>
    </row>
    <row r="1914" spans="16:18">
      <c r="P1914" s="186" t="s">
        <v>11028</v>
      </c>
      <c r="Q1914" s="187" t="s">
        <v>11286</v>
      </c>
      <c r="R1914" s="188" t="s">
        <v>11287</v>
      </c>
    </row>
    <row r="1915" spans="16:18">
      <c r="P1915" s="186" t="s">
        <v>11028</v>
      </c>
      <c r="Q1915" s="187" t="s">
        <v>11288</v>
      </c>
      <c r="R1915" s="188" t="s">
        <v>11289</v>
      </c>
    </row>
    <row r="1916" spans="16:18">
      <c r="P1916" s="186" t="s">
        <v>11028</v>
      </c>
      <c r="Q1916" s="187" t="s">
        <v>11290</v>
      </c>
      <c r="R1916" s="188" t="s">
        <v>11291</v>
      </c>
    </row>
    <row r="1917" spans="16:18">
      <c r="P1917" s="186" t="s">
        <v>11028</v>
      </c>
      <c r="Q1917" s="187" t="s">
        <v>11292</v>
      </c>
      <c r="R1917" s="188" t="s">
        <v>11293</v>
      </c>
    </row>
    <row r="1918" spans="16:18">
      <c r="P1918" s="186" t="s">
        <v>11028</v>
      </c>
      <c r="Q1918" s="187" t="s">
        <v>11294</v>
      </c>
      <c r="R1918" s="188" t="s">
        <v>11295</v>
      </c>
    </row>
    <row r="1919" spans="16:18">
      <c r="P1919" s="186" t="s">
        <v>11028</v>
      </c>
      <c r="Q1919" s="187" t="s">
        <v>11296</v>
      </c>
      <c r="R1919" s="188" t="s">
        <v>11297</v>
      </c>
    </row>
    <row r="1920" spans="16:18">
      <c r="P1920" s="186" t="s">
        <v>11028</v>
      </c>
      <c r="Q1920" s="187" t="s">
        <v>11298</v>
      </c>
      <c r="R1920" s="188" t="s">
        <v>11299</v>
      </c>
    </row>
    <row r="1921" spans="16:18">
      <c r="P1921" s="186" t="s">
        <v>11028</v>
      </c>
      <c r="Q1921" s="187" t="s">
        <v>11300</v>
      </c>
      <c r="R1921" s="188" t="s">
        <v>11301</v>
      </c>
    </row>
    <row r="1922" spans="16:18">
      <c r="P1922" s="186" t="s">
        <v>11028</v>
      </c>
      <c r="Q1922" s="187" t="s">
        <v>11302</v>
      </c>
      <c r="R1922" s="188" t="s">
        <v>11303</v>
      </c>
    </row>
    <row r="1923" spans="16:18">
      <c r="P1923" s="186" t="s">
        <v>11028</v>
      </c>
      <c r="Q1923" s="187" t="s">
        <v>11304</v>
      </c>
      <c r="R1923" s="188" t="s">
        <v>11305</v>
      </c>
    </row>
    <row r="1924" spans="16:18">
      <c r="P1924" s="186" t="s">
        <v>11028</v>
      </c>
      <c r="Q1924" s="187" t="s">
        <v>11306</v>
      </c>
      <c r="R1924" s="188" t="s">
        <v>11307</v>
      </c>
    </row>
    <row r="1925" spans="16:18">
      <c r="P1925" s="186" t="s">
        <v>11028</v>
      </c>
      <c r="Q1925" s="187" t="s">
        <v>11308</v>
      </c>
      <c r="R1925" s="188" t="s">
        <v>11309</v>
      </c>
    </row>
    <row r="1926" spans="16:18">
      <c r="P1926" s="186" t="s">
        <v>11028</v>
      </c>
      <c r="Q1926" s="187" t="s">
        <v>11310</v>
      </c>
      <c r="R1926" s="188" t="s">
        <v>11311</v>
      </c>
    </row>
    <row r="1927" spans="16:18">
      <c r="P1927" s="186" t="s">
        <v>11028</v>
      </c>
      <c r="Q1927" s="187" t="s">
        <v>11312</v>
      </c>
      <c r="R1927" s="188" t="s">
        <v>11313</v>
      </c>
    </row>
    <row r="1928" spans="16:18">
      <c r="P1928" s="186" t="s">
        <v>11028</v>
      </c>
      <c r="Q1928" s="187" t="s">
        <v>11314</v>
      </c>
      <c r="R1928" s="188" t="s">
        <v>11315</v>
      </c>
    </row>
    <row r="1929" spans="16:18">
      <c r="P1929" s="186" t="s">
        <v>11028</v>
      </c>
      <c r="Q1929" s="187" t="s">
        <v>11316</v>
      </c>
      <c r="R1929" s="188" t="s">
        <v>11317</v>
      </c>
    </row>
    <row r="1930" spans="16:18">
      <c r="P1930" s="186" t="s">
        <v>11028</v>
      </c>
      <c r="Q1930" s="187" t="s">
        <v>11318</v>
      </c>
      <c r="R1930" s="188" t="s">
        <v>11319</v>
      </c>
    </row>
    <row r="1931" spans="16:18">
      <c r="P1931" s="186" t="s">
        <v>11028</v>
      </c>
      <c r="Q1931" s="187" t="s">
        <v>11320</v>
      </c>
      <c r="R1931" s="188" t="s">
        <v>11321</v>
      </c>
    </row>
    <row r="1932" spans="16:18">
      <c r="P1932" s="186" t="s">
        <v>11028</v>
      </c>
      <c r="Q1932" s="187" t="s">
        <v>11322</v>
      </c>
      <c r="R1932" s="188" t="s">
        <v>11323</v>
      </c>
    </row>
    <row r="1933" spans="16:18">
      <c r="P1933" s="186" t="s">
        <v>11028</v>
      </c>
      <c r="Q1933" s="187" t="s">
        <v>11324</v>
      </c>
      <c r="R1933" s="188" t="s">
        <v>11325</v>
      </c>
    </row>
    <row r="1934" spans="16:18">
      <c r="P1934" s="186" t="s">
        <v>11028</v>
      </c>
      <c r="Q1934" s="187" t="s">
        <v>11326</v>
      </c>
      <c r="R1934" s="188" t="s">
        <v>11327</v>
      </c>
    </row>
    <row r="1935" spans="16:18">
      <c r="P1935" s="186" t="s">
        <v>11028</v>
      </c>
      <c r="Q1935" s="187" t="s">
        <v>11328</v>
      </c>
      <c r="R1935" s="188" t="s">
        <v>11329</v>
      </c>
    </row>
    <row r="1936" spans="16:18">
      <c r="P1936" s="186" t="s">
        <v>11028</v>
      </c>
      <c r="Q1936" s="187" t="s">
        <v>11330</v>
      </c>
      <c r="R1936" s="188" t="s">
        <v>11331</v>
      </c>
    </row>
    <row r="1937" spans="16:18">
      <c r="P1937" s="186" t="s">
        <v>11028</v>
      </c>
      <c r="Q1937" s="187" t="s">
        <v>11332</v>
      </c>
      <c r="R1937" s="188" t="s">
        <v>11333</v>
      </c>
    </row>
    <row r="1938" spans="16:18">
      <c r="P1938" s="186" t="s">
        <v>11028</v>
      </c>
      <c r="Q1938" s="187" t="s">
        <v>11334</v>
      </c>
      <c r="R1938" s="188" t="s">
        <v>11335</v>
      </c>
    </row>
    <row r="1939" spans="16:18">
      <c r="P1939" s="186" t="s">
        <v>11028</v>
      </c>
      <c r="Q1939" s="187" t="s">
        <v>11336</v>
      </c>
      <c r="R1939" s="188" t="s">
        <v>11337</v>
      </c>
    </row>
    <row r="1940" spans="16:18">
      <c r="P1940" s="186" t="s">
        <v>11028</v>
      </c>
      <c r="Q1940" s="187" t="s">
        <v>11338</v>
      </c>
      <c r="R1940" s="188" t="s">
        <v>11339</v>
      </c>
    </row>
    <row r="1941" spans="16:18">
      <c r="P1941" s="186" t="s">
        <v>11028</v>
      </c>
      <c r="Q1941" s="187" t="s">
        <v>11340</v>
      </c>
      <c r="R1941" s="188" t="s">
        <v>11341</v>
      </c>
    </row>
    <row r="1942" spans="16:18">
      <c r="P1942" s="186" t="s">
        <v>11028</v>
      </c>
      <c r="Q1942" s="187" t="s">
        <v>11342</v>
      </c>
      <c r="R1942" s="188" t="s">
        <v>11343</v>
      </c>
    </row>
    <row r="1943" spans="16:18">
      <c r="P1943" s="186" t="s">
        <v>11028</v>
      </c>
      <c r="Q1943" s="187" t="s">
        <v>11344</v>
      </c>
      <c r="R1943" s="188" t="s">
        <v>11345</v>
      </c>
    </row>
    <row r="1944" spans="16:18">
      <c r="P1944" s="186" t="s">
        <v>11028</v>
      </c>
      <c r="Q1944" s="187" t="s">
        <v>11346</v>
      </c>
      <c r="R1944" s="188" t="s">
        <v>11347</v>
      </c>
    </row>
    <row r="1945" spans="16:18">
      <c r="P1945" s="186" t="s">
        <v>11028</v>
      </c>
      <c r="Q1945" s="187" t="s">
        <v>11348</v>
      </c>
      <c r="R1945" s="188" t="s">
        <v>11349</v>
      </c>
    </row>
    <row r="1946" spans="16:18">
      <c r="P1946" s="186" t="s">
        <v>11028</v>
      </c>
      <c r="Q1946" s="187" t="s">
        <v>11350</v>
      </c>
      <c r="R1946" s="188" t="s">
        <v>11351</v>
      </c>
    </row>
    <row r="1947" spans="16:18">
      <c r="P1947" s="186" t="s">
        <v>11028</v>
      </c>
      <c r="Q1947" s="187" t="s">
        <v>11352</v>
      </c>
      <c r="R1947" s="188" t="s">
        <v>11353</v>
      </c>
    </row>
    <row r="1948" spans="16:18">
      <c r="P1948" s="186" t="s">
        <v>11028</v>
      </c>
      <c r="Q1948" s="187" t="s">
        <v>11354</v>
      </c>
      <c r="R1948" s="188" t="s">
        <v>11355</v>
      </c>
    </row>
    <row r="1949" spans="16:18">
      <c r="P1949" s="186" t="s">
        <v>11028</v>
      </c>
      <c r="Q1949" s="187" t="s">
        <v>11356</v>
      </c>
      <c r="R1949" s="188" t="s">
        <v>11357</v>
      </c>
    </row>
    <row r="1950" spans="16:18">
      <c r="P1950" s="186" t="s">
        <v>11028</v>
      </c>
      <c r="Q1950" s="187" t="s">
        <v>11358</v>
      </c>
      <c r="R1950" s="188" t="s">
        <v>11359</v>
      </c>
    </row>
    <row r="1951" spans="16:18">
      <c r="P1951" s="186" t="s">
        <v>11028</v>
      </c>
      <c r="Q1951" s="187" t="s">
        <v>11360</v>
      </c>
      <c r="R1951" s="188" t="s">
        <v>11361</v>
      </c>
    </row>
    <row r="1952" spans="16:18">
      <c r="P1952" s="186" t="s">
        <v>11028</v>
      </c>
      <c r="Q1952" s="187" t="s">
        <v>11362</v>
      </c>
      <c r="R1952" s="188" t="s">
        <v>11363</v>
      </c>
    </row>
    <row r="1953" spans="16:18">
      <c r="P1953" s="186" t="s">
        <v>11028</v>
      </c>
      <c r="Q1953" s="187" t="s">
        <v>11364</v>
      </c>
      <c r="R1953" s="188" t="s">
        <v>11365</v>
      </c>
    </row>
    <row r="1954" spans="16:18">
      <c r="P1954" s="186" t="s">
        <v>11028</v>
      </c>
      <c r="Q1954" s="187" t="s">
        <v>11366</v>
      </c>
      <c r="R1954" s="188" t="s">
        <v>11367</v>
      </c>
    </row>
    <row r="1955" spans="16:18">
      <c r="P1955" s="186" t="s">
        <v>11028</v>
      </c>
      <c r="Q1955" s="187" t="s">
        <v>11368</v>
      </c>
      <c r="R1955" s="188" t="s">
        <v>11369</v>
      </c>
    </row>
    <row r="1956" spans="16:18">
      <c r="P1956" s="186" t="s">
        <v>11028</v>
      </c>
      <c r="Q1956" s="187" t="s">
        <v>11370</v>
      </c>
      <c r="R1956" s="188" t="s">
        <v>11371</v>
      </c>
    </row>
    <row r="1957" spans="16:18">
      <c r="P1957" s="186" t="s">
        <v>11028</v>
      </c>
      <c r="Q1957" s="187" t="s">
        <v>11372</v>
      </c>
      <c r="R1957" s="188" t="s">
        <v>11373</v>
      </c>
    </row>
    <row r="1958" spans="16:18">
      <c r="P1958" s="186" t="s">
        <v>11028</v>
      </c>
      <c r="Q1958" s="187" t="s">
        <v>11374</v>
      </c>
      <c r="R1958" s="188" t="s">
        <v>11375</v>
      </c>
    </row>
    <row r="1959" spans="16:18">
      <c r="P1959" s="186" t="s">
        <v>11028</v>
      </c>
      <c r="Q1959" s="187" t="s">
        <v>11376</v>
      </c>
      <c r="R1959" s="188" t="s">
        <v>11377</v>
      </c>
    </row>
    <row r="1960" spans="16:18">
      <c r="P1960" s="186" t="s">
        <v>11028</v>
      </c>
      <c r="Q1960" s="187" t="s">
        <v>11378</v>
      </c>
      <c r="R1960" s="188" t="s">
        <v>11379</v>
      </c>
    </row>
    <row r="1961" spans="16:18">
      <c r="P1961" s="186" t="s">
        <v>11028</v>
      </c>
      <c r="Q1961" s="187" t="s">
        <v>11380</v>
      </c>
      <c r="R1961" s="188" t="s">
        <v>11381</v>
      </c>
    </row>
    <row r="1962" spans="16:18">
      <c r="P1962" s="186" t="s">
        <v>11028</v>
      </c>
      <c r="Q1962" s="187" t="s">
        <v>11382</v>
      </c>
      <c r="R1962" s="188" t="s">
        <v>11383</v>
      </c>
    </row>
    <row r="1963" spans="16:18">
      <c r="P1963" s="186" t="s">
        <v>11028</v>
      </c>
      <c r="Q1963" s="187" t="s">
        <v>11384</v>
      </c>
      <c r="R1963" s="188" t="s">
        <v>11385</v>
      </c>
    </row>
    <row r="1964" spans="16:18">
      <c r="P1964" s="186" t="s">
        <v>11028</v>
      </c>
      <c r="Q1964" s="187" t="s">
        <v>11386</v>
      </c>
      <c r="R1964" s="188" t="s">
        <v>11387</v>
      </c>
    </row>
    <row r="1965" spans="16:18">
      <c r="P1965" s="186" t="s">
        <v>11028</v>
      </c>
      <c r="Q1965" s="187" t="s">
        <v>11388</v>
      </c>
      <c r="R1965" s="188" t="s">
        <v>11389</v>
      </c>
    </row>
    <row r="1966" spans="16:18">
      <c r="P1966" s="186" t="s">
        <v>11028</v>
      </c>
      <c r="Q1966" s="187" t="s">
        <v>11390</v>
      </c>
      <c r="R1966" s="188" t="s">
        <v>11391</v>
      </c>
    </row>
    <row r="1967" spans="16:18">
      <c r="P1967" s="186" t="s">
        <v>11028</v>
      </c>
      <c r="Q1967" s="187" t="s">
        <v>11392</v>
      </c>
      <c r="R1967" s="188" t="s">
        <v>11393</v>
      </c>
    </row>
    <row r="1968" spans="16:18">
      <c r="P1968" s="186" t="s">
        <v>11028</v>
      </c>
      <c r="Q1968" s="187" t="s">
        <v>11394</v>
      </c>
      <c r="R1968" s="188" t="s">
        <v>11395</v>
      </c>
    </row>
    <row r="1969" spans="16:18">
      <c r="P1969" s="186" t="s">
        <v>11028</v>
      </c>
      <c r="Q1969" s="187" t="s">
        <v>11396</v>
      </c>
      <c r="R1969" s="188" t="s">
        <v>11397</v>
      </c>
    </row>
    <row r="1970" spans="16:18">
      <c r="P1970" s="186" t="s">
        <v>11028</v>
      </c>
      <c r="Q1970" s="187" t="s">
        <v>11398</v>
      </c>
      <c r="R1970" s="188" t="s">
        <v>11399</v>
      </c>
    </row>
    <row r="1971" spans="16:18">
      <c r="P1971" s="186" t="s">
        <v>11028</v>
      </c>
      <c r="Q1971" s="187" t="s">
        <v>11400</v>
      </c>
      <c r="R1971" s="188" t="s">
        <v>11401</v>
      </c>
    </row>
    <row r="1972" spans="16:18">
      <c r="P1972" s="186" t="s">
        <v>11028</v>
      </c>
      <c r="Q1972" s="187" t="s">
        <v>11402</v>
      </c>
      <c r="R1972" s="188" t="s">
        <v>11403</v>
      </c>
    </row>
    <row r="1973" spans="16:18">
      <c r="P1973" s="186" t="s">
        <v>11028</v>
      </c>
      <c r="Q1973" s="187" t="s">
        <v>11404</v>
      </c>
      <c r="R1973" s="188" t="s">
        <v>11405</v>
      </c>
    </row>
    <row r="1974" spans="16:18">
      <c r="P1974" s="186" t="s">
        <v>11028</v>
      </c>
      <c r="Q1974" s="187" t="s">
        <v>11406</v>
      </c>
      <c r="R1974" s="188" t="s">
        <v>11407</v>
      </c>
    </row>
    <row r="1975" spans="16:18">
      <c r="P1975" s="186" t="s">
        <v>11028</v>
      </c>
      <c r="Q1975" s="187" t="s">
        <v>11408</v>
      </c>
      <c r="R1975" s="188" t="s">
        <v>11409</v>
      </c>
    </row>
    <row r="1976" spans="16:18">
      <c r="P1976" s="186" t="s">
        <v>11028</v>
      </c>
      <c r="Q1976" s="187" t="s">
        <v>11410</v>
      </c>
      <c r="R1976" s="188" t="s">
        <v>11411</v>
      </c>
    </row>
    <row r="1977" spans="16:18">
      <c r="P1977" s="186" t="s">
        <v>11028</v>
      </c>
      <c r="Q1977" s="187" t="s">
        <v>11412</v>
      </c>
      <c r="R1977" s="188" t="s">
        <v>11413</v>
      </c>
    </row>
    <row r="1978" spans="16:18">
      <c r="P1978" s="186" t="s">
        <v>11028</v>
      </c>
      <c r="Q1978" s="187" t="s">
        <v>2626</v>
      </c>
      <c r="R1978" s="188" t="s">
        <v>11414</v>
      </c>
    </row>
    <row r="1979" spans="16:18">
      <c r="P1979" s="186" t="s">
        <v>11028</v>
      </c>
      <c r="Q1979" s="187" t="s">
        <v>11415</v>
      </c>
      <c r="R1979" s="188" t="s">
        <v>11416</v>
      </c>
    </row>
    <row r="1980" spans="16:18">
      <c r="P1980" s="186" t="s">
        <v>11028</v>
      </c>
      <c r="Q1980" s="187" t="s">
        <v>11417</v>
      </c>
      <c r="R1980" s="188" t="s">
        <v>11418</v>
      </c>
    </row>
    <row r="1981" spans="16:18">
      <c r="P1981" s="186" t="s">
        <v>11028</v>
      </c>
      <c r="Q1981" s="187" t="s">
        <v>11419</v>
      </c>
      <c r="R1981" s="188" t="s">
        <v>11420</v>
      </c>
    </row>
    <row r="1982" spans="16:18">
      <c r="P1982" s="186" t="s">
        <v>11028</v>
      </c>
      <c r="Q1982" s="187" t="s">
        <v>11421</v>
      </c>
      <c r="R1982" s="188" t="s">
        <v>11422</v>
      </c>
    </row>
    <row r="1983" spans="16:18">
      <c r="P1983" s="186" t="s">
        <v>11028</v>
      </c>
      <c r="Q1983" s="187" t="s">
        <v>11423</v>
      </c>
      <c r="R1983" s="188" t="s">
        <v>11424</v>
      </c>
    </row>
    <row r="1984" spans="16:18">
      <c r="P1984" s="186" t="s">
        <v>11028</v>
      </c>
      <c r="Q1984" s="187" t="s">
        <v>11425</v>
      </c>
      <c r="R1984" s="188" t="s">
        <v>11426</v>
      </c>
    </row>
    <row r="1985" spans="16:18">
      <c r="P1985" s="186" t="s">
        <v>11028</v>
      </c>
      <c r="Q1985" s="187" t="s">
        <v>11427</v>
      </c>
      <c r="R1985" s="188" t="s">
        <v>11428</v>
      </c>
    </row>
    <row r="1986" spans="16:18">
      <c r="P1986" s="186" t="s">
        <v>11028</v>
      </c>
      <c r="Q1986" s="187" t="s">
        <v>5187</v>
      </c>
      <c r="R1986" s="188" t="s">
        <v>11429</v>
      </c>
    </row>
    <row r="1987" spans="16:18">
      <c r="P1987" s="186" t="s">
        <v>11028</v>
      </c>
      <c r="Q1987" s="187" t="s">
        <v>11430</v>
      </c>
      <c r="R1987" s="188" t="s">
        <v>11431</v>
      </c>
    </row>
    <row r="1988" spans="16:18">
      <c r="P1988" s="186" t="s">
        <v>11028</v>
      </c>
      <c r="Q1988" s="187" t="s">
        <v>3377</v>
      </c>
      <c r="R1988" s="188" t="s">
        <v>11432</v>
      </c>
    </row>
    <row r="1989" spans="16:18">
      <c r="P1989" s="186" t="s">
        <v>11028</v>
      </c>
      <c r="Q1989" s="187" t="s">
        <v>11433</v>
      </c>
      <c r="R1989" s="188" t="s">
        <v>11434</v>
      </c>
    </row>
    <row r="1990" spans="16:18">
      <c r="P1990" s="186" t="s">
        <v>11028</v>
      </c>
      <c r="Q1990" s="187" t="s">
        <v>11435</v>
      </c>
      <c r="R1990" s="188" t="s">
        <v>11436</v>
      </c>
    </row>
    <row r="1991" spans="16:18">
      <c r="P1991" s="186" t="s">
        <v>11028</v>
      </c>
      <c r="Q1991" s="187" t="s">
        <v>11437</v>
      </c>
      <c r="R1991" s="188" t="s">
        <v>11438</v>
      </c>
    </row>
    <row r="1992" spans="16:18">
      <c r="P1992" s="186" t="s">
        <v>11028</v>
      </c>
      <c r="Q1992" s="187" t="s">
        <v>11439</v>
      </c>
      <c r="R1992" s="188" t="s">
        <v>11440</v>
      </c>
    </row>
    <row r="1993" spans="16:18">
      <c r="P1993" s="186" t="s">
        <v>11028</v>
      </c>
      <c r="Q1993" s="187" t="s">
        <v>11441</v>
      </c>
      <c r="R1993" s="188" t="s">
        <v>11442</v>
      </c>
    </row>
    <row r="1994" spans="16:18">
      <c r="P1994" s="186" t="s">
        <v>11028</v>
      </c>
      <c r="Q1994" s="187" t="s">
        <v>11443</v>
      </c>
      <c r="R1994" s="188" t="s">
        <v>11444</v>
      </c>
    </row>
    <row r="1995" spans="16:18">
      <c r="P1995" s="186" t="s">
        <v>11028</v>
      </c>
      <c r="Q1995" s="187" t="s">
        <v>11445</v>
      </c>
      <c r="R1995" s="188" t="s">
        <v>11446</v>
      </c>
    </row>
    <row r="1996" spans="16:18">
      <c r="P1996" s="186" t="s">
        <v>11028</v>
      </c>
      <c r="Q1996" s="187" t="s">
        <v>11447</v>
      </c>
      <c r="R1996" s="188" t="s">
        <v>11448</v>
      </c>
    </row>
    <row r="1997" spans="16:18">
      <c r="P1997" s="186" t="s">
        <v>11028</v>
      </c>
      <c r="Q1997" s="187" t="s">
        <v>11449</v>
      </c>
      <c r="R1997" s="188" t="s">
        <v>11450</v>
      </c>
    </row>
    <row r="1998" spans="16:18">
      <c r="P1998" s="186" t="s">
        <v>11028</v>
      </c>
      <c r="Q1998" s="187" t="s">
        <v>11451</v>
      </c>
      <c r="R1998" s="188" t="s">
        <v>11452</v>
      </c>
    </row>
    <row r="1999" spans="16:18">
      <c r="P1999" s="186" t="s">
        <v>11028</v>
      </c>
      <c r="Q1999" s="187" t="s">
        <v>5197</v>
      </c>
      <c r="R1999" s="188" t="s">
        <v>11453</v>
      </c>
    </row>
    <row r="2000" spans="16:18">
      <c r="P2000" s="186" t="s">
        <v>11028</v>
      </c>
      <c r="Q2000" s="187" t="s">
        <v>11454</v>
      </c>
      <c r="R2000" s="188" t="s">
        <v>11455</v>
      </c>
    </row>
    <row r="2001" spans="16:18">
      <c r="P2001" s="186" t="s">
        <v>11028</v>
      </c>
      <c r="Q2001" s="187" t="s">
        <v>11456</v>
      </c>
      <c r="R2001" s="188" t="s">
        <v>11457</v>
      </c>
    </row>
    <row r="2002" spans="16:18">
      <c r="P2002" s="186" t="s">
        <v>11028</v>
      </c>
      <c r="Q2002" s="187" t="s">
        <v>11458</v>
      </c>
      <c r="R2002" s="188" t="s">
        <v>11459</v>
      </c>
    </row>
    <row r="2003" spans="16:18">
      <c r="P2003" s="186" t="s">
        <v>11028</v>
      </c>
      <c r="Q2003" s="187" t="s">
        <v>11460</v>
      </c>
      <c r="R2003" s="188" t="s">
        <v>11461</v>
      </c>
    </row>
    <row r="2004" spans="16:18">
      <c r="P2004" s="186" t="s">
        <v>11028</v>
      </c>
      <c r="Q2004" s="187" t="s">
        <v>11462</v>
      </c>
      <c r="R2004" s="188" t="s">
        <v>11463</v>
      </c>
    </row>
    <row r="2005" spans="16:18">
      <c r="P2005" s="186" t="s">
        <v>11028</v>
      </c>
      <c r="Q2005" s="187" t="s">
        <v>11464</v>
      </c>
      <c r="R2005" s="188" t="s">
        <v>11465</v>
      </c>
    </row>
    <row r="2006" spans="16:18">
      <c r="P2006" s="186" t="s">
        <v>11028</v>
      </c>
      <c r="Q2006" s="187" t="s">
        <v>11466</v>
      </c>
      <c r="R2006" s="188" t="s">
        <v>11467</v>
      </c>
    </row>
    <row r="2007" spans="16:18">
      <c r="P2007" s="186" t="s">
        <v>11028</v>
      </c>
      <c r="Q2007" s="187" t="s">
        <v>11468</v>
      </c>
      <c r="R2007" s="188" t="s">
        <v>11469</v>
      </c>
    </row>
    <row r="2008" spans="16:18">
      <c r="P2008" s="186" t="s">
        <v>11028</v>
      </c>
      <c r="Q2008" s="187" t="s">
        <v>11470</v>
      </c>
      <c r="R2008" s="188" t="s">
        <v>11471</v>
      </c>
    </row>
    <row r="2009" spans="16:18">
      <c r="P2009" s="186" t="s">
        <v>11028</v>
      </c>
      <c r="Q2009" s="187" t="s">
        <v>11472</v>
      </c>
      <c r="R2009" s="188" t="s">
        <v>11473</v>
      </c>
    </row>
    <row r="2010" spans="16:18">
      <c r="P2010" s="186" t="s">
        <v>11028</v>
      </c>
      <c r="Q2010" s="187" t="s">
        <v>11474</v>
      </c>
      <c r="R2010" s="188" t="s">
        <v>11475</v>
      </c>
    </row>
    <row r="2011" spans="16:18">
      <c r="P2011" s="186" t="s">
        <v>11028</v>
      </c>
      <c r="Q2011" s="187" t="s">
        <v>11476</v>
      </c>
      <c r="R2011" s="188" t="s">
        <v>11477</v>
      </c>
    </row>
    <row r="2012" spans="16:18">
      <c r="P2012" s="186" t="s">
        <v>11028</v>
      </c>
      <c r="Q2012" s="187" t="s">
        <v>11478</v>
      </c>
      <c r="R2012" s="188" t="s">
        <v>11479</v>
      </c>
    </row>
    <row r="2013" spans="16:18">
      <c r="P2013" s="186" t="s">
        <v>11028</v>
      </c>
      <c r="Q2013" s="187" t="s">
        <v>11480</v>
      </c>
      <c r="R2013" s="188" t="s">
        <v>11481</v>
      </c>
    </row>
    <row r="2014" spans="16:18">
      <c r="P2014" s="186" t="s">
        <v>11028</v>
      </c>
      <c r="Q2014" s="187" t="s">
        <v>11482</v>
      </c>
      <c r="R2014" s="188" t="s">
        <v>11483</v>
      </c>
    </row>
    <row r="2015" spans="16:18">
      <c r="P2015" s="186" t="s">
        <v>11028</v>
      </c>
      <c r="Q2015" s="187" t="s">
        <v>11484</v>
      </c>
      <c r="R2015" s="188" t="s">
        <v>11485</v>
      </c>
    </row>
    <row r="2016" spans="16:18">
      <c r="P2016" s="186" t="s">
        <v>11028</v>
      </c>
      <c r="Q2016" s="187" t="s">
        <v>11486</v>
      </c>
      <c r="R2016" s="188" t="s">
        <v>11487</v>
      </c>
    </row>
    <row r="2017" spans="16:18">
      <c r="P2017" s="186" t="s">
        <v>11028</v>
      </c>
      <c r="Q2017" s="187" t="s">
        <v>11488</v>
      </c>
      <c r="R2017" s="188" t="s">
        <v>11489</v>
      </c>
    </row>
    <row r="2018" spans="16:18">
      <c r="P2018" s="186" t="s">
        <v>11028</v>
      </c>
      <c r="Q2018" s="187" t="s">
        <v>11490</v>
      </c>
      <c r="R2018" s="188" t="s">
        <v>11491</v>
      </c>
    </row>
    <row r="2019" spans="16:18">
      <c r="P2019" s="186" t="s">
        <v>11028</v>
      </c>
      <c r="Q2019" s="187" t="s">
        <v>11492</v>
      </c>
      <c r="R2019" s="188" t="s">
        <v>11493</v>
      </c>
    </row>
    <row r="2020" spans="16:18">
      <c r="P2020" s="186" t="s">
        <v>11028</v>
      </c>
      <c r="Q2020" s="187" t="s">
        <v>11494</v>
      </c>
      <c r="R2020" s="188" t="s">
        <v>11495</v>
      </c>
    </row>
    <row r="2021" spans="16:18">
      <c r="P2021" s="186" t="s">
        <v>11028</v>
      </c>
      <c r="Q2021" s="187" t="s">
        <v>11496</v>
      </c>
      <c r="R2021" s="188" t="s">
        <v>11497</v>
      </c>
    </row>
    <row r="2022" spans="16:18">
      <c r="P2022" s="186" t="s">
        <v>11028</v>
      </c>
      <c r="Q2022" s="187" t="s">
        <v>11498</v>
      </c>
      <c r="R2022" s="188" t="s">
        <v>11499</v>
      </c>
    </row>
    <row r="2023" spans="16:18">
      <c r="P2023" s="186" t="s">
        <v>11028</v>
      </c>
      <c r="Q2023" s="187" t="s">
        <v>11500</v>
      </c>
      <c r="R2023" s="188" t="s">
        <v>11501</v>
      </c>
    </row>
    <row r="2024" spans="16:18">
      <c r="P2024" s="186" t="s">
        <v>11028</v>
      </c>
      <c r="Q2024" s="187" t="s">
        <v>11502</v>
      </c>
      <c r="R2024" s="188" t="s">
        <v>11503</v>
      </c>
    </row>
    <row r="2025" spans="16:18">
      <c r="P2025" s="186" t="s">
        <v>11028</v>
      </c>
      <c r="Q2025" s="187" t="s">
        <v>11504</v>
      </c>
      <c r="R2025" s="188" t="s">
        <v>11505</v>
      </c>
    </row>
    <row r="2026" spans="16:18">
      <c r="P2026" s="186" t="s">
        <v>11028</v>
      </c>
      <c r="Q2026" s="187" t="s">
        <v>11506</v>
      </c>
      <c r="R2026" s="188" t="s">
        <v>11507</v>
      </c>
    </row>
    <row r="2027" spans="16:18">
      <c r="P2027" s="186" t="s">
        <v>11028</v>
      </c>
      <c r="Q2027" s="187" t="s">
        <v>11508</v>
      </c>
      <c r="R2027" s="188" t="s">
        <v>11509</v>
      </c>
    </row>
    <row r="2028" spans="16:18">
      <c r="P2028" s="186" t="s">
        <v>11028</v>
      </c>
      <c r="Q2028" s="187" t="s">
        <v>11510</v>
      </c>
      <c r="R2028" s="188" t="s">
        <v>11511</v>
      </c>
    </row>
    <row r="2029" spans="16:18">
      <c r="P2029" s="186" t="s">
        <v>11028</v>
      </c>
      <c r="Q2029" s="187" t="s">
        <v>11512</v>
      </c>
      <c r="R2029" s="188" t="s">
        <v>11513</v>
      </c>
    </row>
    <row r="2030" spans="16:18">
      <c r="P2030" s="186" t="s">
        <v>11028</v>
      </c>
      <c r="Q2030" s="187" t="s">
        <v>11514</v>
      </c>
      <c r="R2030" s="188" t="s">
        <v>11515</v>
      </c>
    </row>
    <row r="2031" spans="16:18">
      <c r="P2031" s="186" t="s">
        <v>11028</v>
      </c>
      <c r="Q2031" s="187" t="s">
        <v>11516</v>
      </c>
      <c r="R2031" s="188" t="s">
        <v>11517</v>
      </c>
    </row>
    <row r="2032" spans="16:18">
      <c r="P2032" s="186" t="s">
        <v>11028</v>
      </c>
      <c r="Q2032" s="187" t="s">
        <v>11518</v>
      </c>
      <c r="R2032" s="188" t="s">
        <v>11519</v>
      </c>
    </row>
    <row r="2033" spans="16:18">
      <c r="P2033" s="186" t="s">
        <v>11028</v>
      </c>
      <c r="Q2033" s="187" t="s">
        <v>11520</v>
      </c>
      <c r="R2033" s="188" t="s">
        <v>11521</v>
      </c>
    </row>
    <row r="2034" spans="16:18">
      <c r="P2034" s="186" t="s">
        <v>11028</v>
      </c>
      <c r="Q2034" s="187" t="s">
        <v>11522</v>
      </c>
      <c r="R2034" s="188" t="s">
        <v>11523</v>
      </c>
    </row>
    <row r="2035" spans="16:18">
      <c r="P2035" s="186" t="s">
        <v>11028</v>
      </c>
      <c r="Q2035" s="187" t="s">
        <v>11524</v>
      </c>
      <c r="R2035" s="188" t="s">
        <v>11525</v>
      </c>
    </row>
    <row r="2036" spans="16:18">
      <c r="P2036" s="186" t="s">
        <v>11028</v>
      </c>
      <c r="Q2036" s="187" t="s">
        <v>11526</v>
      </c>
      <c r="R2036" s="188" t="s">
        <v>11527</v>
      </c>
    </row>
    <row r="2037" spans="16:18">
      <c r="P2037" s="186" t="s">
        <v>11028</v>
      </c>
      <c r="Q2037" s="187" t="s">
        <v>11528</v>
      </c>
      <c r="R2037" s="188" t="s">
        <v>11529</v>
      </c>
    </row>
    <row r="2038" spans="16:18">
      <c r="P2038" s="186" t="s">
        <v>11028</v>
      </c>
      <c r="Q2038" s="187" t="s">
        <v>11530</v>
      </c>
      <c r="R2038" s="188" t="s">
        <v>11531</v>
      </c>
    </row>
    <row r="2039" spans="16:18">
      <c r="P2039" s="186" t="s">
        <v>11028</v>
      </c>
      <c r="Q2039" s="187" t="s">
        <v>11532</v>
      </c>
      <c r="R2039" s="188" t="s">
        <v>11533</v>
      </c>
    </row>
    <row r="2040" spans="16:18">
      <c r="P2040" s="186" t="s">
        <v>11028</v>
      </c>
      <c r="Q2040" s="187" t="s">
        <v>11534</v>
      </c>
      <c r="R2040" s="188" t="s">
        <v>11535</v>
      </c>
    </row>
    <row r="2041" spans="16:18">
      <c r="P2041" s="186" t="s">
        <v>11028</v>
      </c>
      <c r="Q2041" s="187" t="s">
        <v>11536</v>
      </c>
      <c r="R2041" s="188" t="s">
        <v>11537</v>
      </c>
    </row>
    <row r="2042" spans="16:18">
      <c r="P2042" s="186" t="s">
        <v>11028</v>
      </c>
      <c r="Q2042" s="187" t="s">
        <v>11538</v>
      </c>
      <c r="R2042" s="188" t="s">
        <v>11539</v>
      </c>
    </row>
    <row r="2043" spans="16:18">
      <c r="P2043" s="186" t="s">
        <v>11028</v>
      </c>
      <c r="Q2043" s="187" t="s">
        <v>4676</v>
      </c>
      <c r="R2043" s="188" t="s">
        <v>11540</v>
      </c>
    </row>
    <row r="2044" spans="16:18">
      <c r="P2044" s="186" t="s">
        <v>11028</v>
      </c>
      <c r="Q2044" s="187" t="s">
        <v>11541</v>
      </c>
      <c r="R2044" s="188" t="s">
        <v>11542</v>
      </c>
    </row>
    <row r="2045" spans="16:18">
      <c r="P2045" s="186" t="s">
        <v>11028</v>
      </c>
      <c r="Q2045" s="187" t="s">
        <v>11543</v>
      </c>
      <c r="R2045" s="188" t="s">
        <v>11544</v>
      </c>
    </row>
    <row r="2046" spans="16:18">
      <c r="P2046" s="186" t="s">
        <v>11028</v>
      </c>
      <c r="Q2046" s="187" t="s">
        <v>11545</v>
      </c>
      <c r="R2046" s="188" t="s">
        <v>11546</v>
      </c>
    </row>
    <row r="2047" spans="16:18">
      <c r="P2047" s="186" t="s">
        <v>11028</v>
      </c>
      <c r="Q2047" s="187" t="s">
        <v>11547</v>
      </c>
      <c r="R2047" s="188" t="s">
        <v>11548</v>
      </c>
    </row>
    <row r="2048" spans="16:18">
      <c r="P2048" s="186" t="s">
        <v>11028</v>
      </c>
      <c r="Q2048" s="187" t="s">
        <v>11549</v>
      </c>
      <c r="R2048" s="188" t="s">
        <v>11550</v>
      </c>
    </row>
    <row r="2049" spans="16:18">
      <c r="P2049" s="186" t="s">
        <v>11028</v>
      </c>
      <c r="Q2049" s="187" t="s">
        <v>11551</v>
      </c>
      <c r="R2049" s="188" t="s">
        <v>11552</v>
      </c>
    </row>
    <row r="2050" spans="16:18">
      <c r="P2050" s="186" t="s">
        <v>11028</v>
      </c>
      <c r="Q2050" s="187" t="s">
        <v>11553</v>
      </c>
      <c r="R2050" s="188" t="s">
        <v>11554</v>
      </c>
    </row>
    <row r="2051" spans="16:18">
      <c r="P2051" s="186" t="s">
        <v>11028</v>
      </c>
      <c r="Q2051" s="187" t="s">
        <v>11555</v>
      </c>
      <c r="R2051" s="188" t="s">
        <v>11556</v>
      </c>
    </row>
    <row r="2052" spans="16:18">
      <c r="P2052" s="186" t="s">
        <v>11028</v>
      </c>
      <c r="Q2052" s="187" t="s">
        <v>11557</v>
      </c>
      <c r="R2052" s="188" t="s">
        <v>11558</v>
      </c>
    </row>
    <row r="2053" spans="16:18">
      <c r="P2053" s="186" t="s">
        <v>11028</v>
      </c>
      <c r="Q2053" s="187" t="s">
        <v>11559</v>
      </c>
      <c r="R2053" s="188" t="s">
        <v>11560</v>
      </c>
    </row>
    <row r="2054" spans="16:18">
      <c r="P2054" s="186" t="s">
        <v>11028</v>
      </c>
      <c r="Q2054" s="187" t="s">
        <v>11561</v>
      </c>
      <c r="R2054" s="188" t="s">
        <v>11562</v>
      </c>
    </row>
    <row r="2055" spans="16:18">
      <c r="P2055" s="186" t="s">
        <v>11028</v>
      </c>
      <c r="Q2055" s="187" t="s">
        <v>11563</v>
      </c>
      <c r="R2055" s="188" t="s">
        <v>11564</v>
      </c>
    </row>
    <row r="2056" spans="16:18">
      <c r="P2056" s="186" t="s">
        <v>11028</v>
      </c>
      <c r="Q2056" s="187" t="s">
        <v>11565</v>
      </c>
      <c r="R2056" s="188" t="s">
        <v>11566</v>
      </c>
    </row>
    <row r="2057" spans="16:18">
      <c r="P2057" s="186" t="s">
        <v>11028</v>
      </c>
      <c r="Q2057" s="187" t="s">
        <v>11567</v>
      </c>
      <c r="R2057" s="188" t="s">
        <v>11568</v>
      </c>
    </row>
    <row r="2058" spans="16:18">
      <c r="P2058" s="186" t="s">
        <v>11028</v>
      </c>
      <c r="Q2058" s="187" t="s">
        <v>11569</v>
      </c>
      <c r="R2058" s="188" t="s">
        <v>11570</v>
      </c>
    </row>
    <row r="2059" spans="16:18">
      <c r="P2059" s="186" t="s">
        <v>11028</v>
      </c>
      <c r="Q2059" s="187" t="s">
        <v>11571</v>
      </c>
      <c r="R2059" s="188" t="s">
        <v>11572</v>
      </c>
    </row>
    <row r="2060" spans="16:18">
      <c r="P2060" s="186" t="s">
        <v>11028</v>
      </c>
      <c r="Q2060" s="187" t="s">
        <v>5154</v>
      </c>
      <c r="R2060" s="188" t="s">
        <v>11573</v>
      </c>
    </row>
    <row r="2061" spans="16:18">
      <c r="P2061" s="186" t="s">
        <v>11028</v>
      </c>
      <c r="Q2061" s="187" t="s">
        <v>11574</v>
      </c>
      <c r="R2061" s="188" t="s">
        <v>11575</v>
      </c>
    </row>
    <row r="2062" spans="16:18">
      <c r="P2062" s="186" t="s">
        <v>11028</v>
      </c>
      <c r="Q2062" s="187" t="s">
        <v>11576</v>
      </c>
      <c r="R2062" s="188" t="s">
        <v>11577</v>
      </c>
    </row>
    <row r="2063" spans="16:18">
      <c r="P2063" s="186" t="s">
        <v>11028</v>
      </c>
      <c r="Q2063" s="187" t="s">
        <v>11578</v>
      </c>
      <c r="R2063" s="188" t="s">
        <v>11579</v>
      </c>
    </row>
    <row r="2064" spans="16:18">
      <c r="P2064" s="186" t="s">
        <v>11028</v>
      </c>
      <c r="Q2064" s="187" t="s">
        <v>11580</v>
      </c>
      <c r="R2064" s="188" t="s">
        <v>11581</v>
      </c>
    </row>
    <row r="2065" spans="16:18">
      <c r="P2065" s="186" t="s">
        <v>11028</v>
      </c>
      <c r="Q2065" s="187" t="s">
        <v>11582</v>
      </c>
      <c r="R2065" s="188" t="s">
        <v>11583</v>
      </c>
    </row>
    <row r="2066" spans="16:18">
      <c r="P2066" s="186" t="s">
        <v>11028</v>
      </c>
      <c r="Q2066" s="187" t="s">
        <v>11584</v>
      </c>
      <c r="R2066" s="188" t="s">
        <v>11585</v>
      </c>
    </row>
    <row r="2067" spans="16:18">
      <c r="P2067" s="186" t="s">
        <v>11028</v>
      </c>
      <c r="Q2067" s="187" t="s">
        <v>11586</v>
      </c>
      <c r="R2067" s="188" t="s">
        <v>11587</v>
      </c>
    </row>
    <row r="2068" spans="16:18">
      <c r="P2068" s="186" t="s">
        <v>11028</v>
      </c>
      <c r="Q2068" s="187" t="s">
        <v>11588</v>
      </c>
      <c r="R2068" s="188" t="s">
        <v>11589</v>
      </c>
    </row>
    <row r="2069" spans="16:18">
      <c r="P2069" s="186" t="s">
        <v>11028</v>
      </c>
      <c r="Q2069" s="187" t="s">
        <v>11590</v>
      </c>
      <c r="R2069" s="188" t="s">
        <v>11591</v>
      </c>
    </row>
    <row r="2070" spans="16:18">
      <c r="P2070" s="186" t="s">
        <v>11028</v>
      </c>
      <c r="Q2070" s="187" t="s">
        <v>11592</v>
      </c>
      <c r="R2070" s="188" t="s">
        <v>11593</v>
      </c>
    </row>
    <row r="2071" spans="16:18">
      <c r="P2071" s="186" t="s">
        <v>11028</v>
      </c>
      <c r="Q2071" s="187" t="s">
        <v>11594</v>
      </c>
      <c r="R2071" s="188" t="s">
        <v>11595</v>
      </c>
    </row>
    <row r="2072" spans="16:18">
      <c r="P2072" s="186" t="s">
        <v>11028</v>
      </c>
      <c r="Q2072" s="187" t="s">
        <v>11596</v>
      </c>
      <c r="R2072" s="188" t="s">
        <v>11597</v>
      </c>
    </row>
    <row r="2073" spans="16:18">
      <c r="P2073" s="186" t="s">
        <v>11028</v>
      </c>
      <c r="Q2073" s="187" t="s">
        <v>11598</v>
      </c>
      <c r="R2073" s="188" t="s">
        <v>11599</v>
      </c>
    </row>
    <row r="2074" spans="16:18">
      <c r="P2074" s="186" t="s">
        <v>11028</v>
      </c>
      <c r="Q2074" s="187" t="s">
        <v>11600</v>
      </c>
      <c r="R2074" s="188" t="s">
        <v>11601</v>
      </c>
    </row>
    <row r="2075" spans="16:18">
      <c r="P2075" s="186" t="s">
        <v>11028</v>
      </c>
      <c r="Q2075" s="187" t="s">
        <v>11602</v>
      </c>
      <c r="R2075" s="188" t="s">
        <v>11603</v>
      </c>
    </row>
    <row r="2076" spans="16:18">
      <c r="P2076" s="186" t="s">
        <v>11028</v>
      </c>
      <c r="Q2076" s="187" t="s">
        <v>11604</v>
      </c>
      <c r="R2076" s="188" t="s">
        <v>11605</v>
      </c>
    </row>
    <row r="2077" spans="16:18">
      <c r="P2077" s="186" t="s">
        <v>11028</v>
      </c>
      <c r="Q2077" s="187" t="s">
        <v>11606</v>
      </c>
      <c r="R2077" s="188" t="s">
        <v>11607</v>
      </c>
    </row>
    <row r="2078" spans="16:18">
      <c r="P2078" s="186" t="s">
        <v>11028</v>
      </c>
      <c r="Q2078" s="187" t="s">
        <v>11608</v>
      </c>
      <c r="R2078" s="188" t="s">
        <v>11609</v>
      </c>
    </row>
    <row r="2079" spans="16:18">
      <c r="P2079" s="186" t="s">
        <v>11028</v>
      </c>
      <c r="Q2079" s="187" t="s">
        <v>11610</v>
      </c>
      <c r="R2079" s="188" t="s">
        <v>11611</v>
      </c>
    </row>
    <row r="2080" spans="16:18">
      <c r="P2080" s="186" t="s">
        <v>11028</v>
      </c>
      <c r="Q2080" s="187" t="s">
        <v>11612</v>
      </c>
      <c r="R2080" s="188" t="s">
        <v>11613</v>
      </c>
    </row>
    <row r="2081" spans="16:18">
      <c r="P2081" s="186" t="s">
        <v>11028</v>
      </c>
      <c r="Q2081" s="187" t="s">
        <v>11614</v>
      </c>
      <c r="R2081" s="188" t="s">
        <v>11615</v>
      </c>
    </row>
    <row r="2082" spans="16:18">
      <c r="P2082" s="186" t="s">
        <v>11028</v>
      </c>
      <c r="Q2082" s="187" t="s">
        <v>11616</v>
      </c>
      <c r="R2082" s="188" t="s">
        <v>11617</v>
      </c>
    </row>
    <row r="2083" spans="16:18">
      <c r="P2083" s="186" t="s">
        <v>11028</v>
      </c>
      <c r="Q2083" s="187" t="s">
        <v>11618</v>
      </c>
      <c r="R2083" s="188" t="s">
        <v>11619</v>
      </c>
    </row>
    <row r="2084" spans="16:18">
      <c r="P2084" s="186" t="s">
        <v>11028</v>
      </c>
      <c r="Q2084" s="187" t="s">
        <v>11620</v>
      </c>
      <c r="R2084" s="188" t="s">
        <v>11621</v>
      </c>
    </row>
    <row r="2085" spans="16:18">
      <c r="P2085" s="186" t="s">
        <v>11028</v>
      </c>
      <c r="Q2085" s="187" t="s">
        <v>11622</v>
      </c>
      <c r="R2085" s="188" t="s">
        <v>11623</v>
      </c>
    </row>
    <row r="2086" spans="16:18">
      <c r="P2086" s="186" t="s">
        <v>11028</v>
      </c>
      <c r="Q2086" s="187" t="s">
        <v>11624</v>
      </c>
      <c r="R2086" s="188" t="s">
        <v>11625</v>
      </c>
    </row>
    <row r="2087" spans="16:18">
      <c r="P2087" s="186" t="s">
        <v>11028</v>
      </c>
      <c r="Q2087" s="187" t="s">
        <v>11626</v>
      </c>
      <c r="R2087" s="188" t="s">
        <v>11627</v>
      </c>
    </row>
    <row r="2088" spans="16:18">
      <c r="P2088" s="186" t="s">
        <v>11028</v>
      </c>
      <c r="Q2088" s="187" t="s">
        <v>11628</v>
      </c>
      <c r="R2088" s="188" t="s">
        <v>11629</v>
      </c>
    </row>
    <row r="2089" spans="16:18">
      <c r="P2089" s="186" t="s">
        <v>11028</v>
      </c>
      <c r="Q2089" s="187" t="s">
        <v>11630</v>
      </c>
      <c r="R2089" s="188" t="s">
        <v>11631</v>
      </c>
    </row>
    <row r="2090" spans="16:18">
      <c r="P2090" s="186" t="s">
        <v>11028</v>
      </c>
      <c r="Q2090" s="187" t="s">
        <v>11632</v>
      </c>
      <c r="R2090" s="188" t="s">
        <v>11633</v>
      </c>
    </row>
    <row r="2091" spans="16:18">
      <c r="P2091" s="186" t="s">
        <v>11028</v>
      </c>
      <c r="Q2091" s="187" t="s">
        <v>11634</v>
      </c>
      <c r="R2091" s="188" t="s">
        <v>11635</v>
      </c>
    </row>
    <row r="2092" spans="16:18">
      <c r="P2092" s="186" t="s">
        <v>11028</v>
      </c>
      <c r="Q2092" s="187" t="s">
        <v>11636</v>
      </c>
      <c r="R2092" s="188" t="s">
        <v>11637</v>
      </c>
    </row>
    <row r="2093" spans="16:18">
      <c r="P2093" s="186" t="s">
        <v>11028</v>
      </c>
      <c r="Q2093" s="187" t="s">
        <v>11638</v>
      </c>
      <c r="R2093" s="188" t="s">
        <v>11639</v>
      </c>
    </row>
    <row r="2094" spans="16:18">
      <c r="P2094" s="186" t="s">
        <v>11028</v>
      </c>
      <c r="Q2094" s="187" t="s">
        <v>11640</v>
      </c>
      <c r="R2094" s="188" t="s">
        <v>11641</v>
      </c>
    </row>
    <row r="2095" spans="16:18">
      <c r="P2095" s="186" t="s">
        <v>11028</v>
      </c>
      <c r="Q2095" s="187" t="s">
        <v>11642</v>
      </c>
      <c r="R2095" s="188" t="s">
        <v>11643</v>
      </c>
    </row>
    <row r="2096" spans="16:18">
      <c r="P2096" s="186" t="s">
        <v>11028</v>
      </c>
      <c r="Q2096" s="187" t="s">
        <v>11644</v>
      </c>
      <c r="R2096" s="188" t="s">
        <v>11645</v>
      </c>
    </row>
    <row r="2097" spans="16:18">
      <c r="P2097" s="186" t="s">
        <v>11028</v>
      </c>
      <c r="Q2097" s="187" t="s">
        <v>11646</v>
      </c>
      <c r="R2097" s="188" t="s">
        <v>11647</v>
      </c>
    </row>
    <row r="2098" spans="16:18">
      <c r="P2098" s="186" t="s">
        <v>11028</v>
      </c>
      <c r="Q2098" s="187" t="s">
        <v>11648</v>
      </c>
      <c r="R2098" s="188" t="s">
        <v>11649</v>
      </c>
    </row>
    <row r="2099" spans="16:18">
      <c r="P2099" s="186" t="s">
        <v>11028</v>
      </c>
      <c r="Q2099" s="187" t="s">
        <v>11650</v>
      </c>
      <c r="R2099" s="188" t="s">
        <v>11651</v>
      </c>
    </row>
    <row r="2100" spans="16:18">
      <c r="P2100" s="186" t="s">
        <v>11028</v>
      </c>
      <c r="Q2100" s="187" t="s">
        <v>11652</v>
      </c>
      <c r="R2100" s="188" t="s">
        <v>11653</v>
      </c>
    </row>
    <row r="2101" spans="16:18">
      <c r="P2101" s="186" t="s">
        <v>11028</v>
      </c>
      <c r="Q2101" s="187" t="s">
        <v>11654</v>
      </c>
      <c r="R2101" s="188" t="s">
        <v>11655</v>
      </c>
    </row>
    <row r="2102" spans="16:18">
      <c r="P2102" s="186" t="s">
        <v>11028</v>
      </c>
      <c r="Q2102" s="187" t="s">
        <v>11656</v>
      </c>
      <c r="R2102" s="188" t="s">
        <v>11657</v>
      </c>
    </row>
    <row r="2103" spans="16:18">
      <c r="P2103" s="186" t="s">
        <v>11028</v>
      </c>
      <c r="Q2103" s="187" t="s">
        <v>11658</v>
      </c>
      <c r="R2103" s="188" t="s">
        <v>11659</v>
      </c>
    </row>
    <row r="2104" spans="16:18">
      <c r="P2104" s="186" t="s">
        <v>11028</v>
      </c>
      <c r="Q2104" s="187" t="s">
        <v>11660</v>
      </c>
      <c r="R2104" s="188" t="s">
        <v>11661</v>
      </c>
    </row>
    <row r="2105" spans="16:18">
      <c r="P2105" s="186" t="s">
        <v>11028</v>
      </c>
      <c r="Q2105" s="187" t="s">
        <v>11662</v>
      </c>
      <c r="R2105" s="188" t="s">
        <v>11663</v>
      </c>
    </row>
    <row r="2106" spans="16:18">
      <c r="P2106" s="186" t="s">
        <v>11028</v>
      </c>
      <c r="Q2106" s="187" t="s">
        <v>11664</v>
      </c>
      <c r="R2106" s="188" t="s">
        <v>11665</v>
      </c>
    </row>
    <row r="2107" spans="16:18">
      <c r="P2107" s="186" t="s">
        <v>11028</v>
      </c>
      <c r="Q2107" s="187" t="s">
        <v>11666</v>
      </c>
      <c r="R2107" s="188" t="s">
        <v>11667</v>
      </c>
    </row>
    <row r="2108" spans="16:18">
      <c r="P2108" s="186" t="s">
        <v>11028</v>
      </c>
      <c r="Q2108" s="187" t="s">
        <v>11668</v>
      </c>
      <c r="R2108" s="188" t="s">
        <v>11669</v>
      </c>
    </row>
    <row r="2109" spans="16:18">
      <c r="P2109" s="186" t="s">
        <v>11028</v>
      </c>
      <c r="Q2109" s="187" t="s">
        <v>11670</v>
      </c>
      <c r="R2109" s="188" t="s">
        <v>11671</v>
      </c>
    </row>
    <row r="2110" spans="16:18">
      <c r="P2110" s="186" t="s">
        <v>11028</v>
      </c>
      <c r="Q2110" s="187" t="s">
        <v>11672</v>
      </c>
      <c r="R2110" s="188" t="s">
        <v>11673</v>
      </c>
    </row>
    <row r="2111" spans="16:18">
      <c r="P2111" s="186" t="s">
        <v>11028</v>
      </c>
      <c r="Q2111" s="187" t="s">
        <v>11674</v>
      </c>
      <c r="R2111" s="188" t="s">
        <v>11675</v>
      </c>
    </row>
    <row r="2112" spans="16:18">
      <c r="P2112" s="186" t="s">
        <v>11028</v>
      </c>
      <c r="Q2112" s="187" t="s">
        <v>11676</v>
      </c>
      <c r="R2112" s="188" t="s">
        <v>11677</v>
      </c>
    </row>
    <row r="2113" spans="16:18">
      <c r="P2113" s="186" t="s">
        <v>11028</v>
      </c>
      <c r="Q2113" s="187" t="s">
        <v>11678</v>
      </c>
      <c r="R2113" s="188" t="s">
        <v>11679</v>
      </c>
    </row>
    <row r="2114" spans="16:18">
      <c r="P2114" s="186" t="s">
        <v>11028</v>
      </c>
      <c r="Q2114" s="187" t="s">
        <v>11680</v>
      </c>
      <c r="R2114" s="188" t="s">
        <v>11681</v>
      </c>
    </row>
    <row r="2115" spans="16:18">
      <c r="P2115" s="186" t="s">
        <v>11028</v>
      </c>
      <c r="Q2115" s="187" t="s">
        <v>11682</v>
      </c>
      <c r="R2115" s="188" t="s">
        <v>11683</v>
      </c>
    </row>
    <row r="2116" spans="16:18">
      <c r="P2116" s="186" t="s">
        <v>11028</v>
      </c>
      <c r="Q2116" s="187" t="s">
        <v>11684</v>
      </c>
      <c r="R2116" s="188" t="s">
        <v>11685</v>
      </c>
    </row>
    <row r="2117" spans="16:18">
      <c r="P2117" s="186" t="s">
        <v>11028</v>
      </c>
      <c r="Q2117" s="187" t="s">
        <v>11686</v>
      </c>
      <c r="R2117" s="188" t="s">
        <v>11687</v>
      </c>
    </row>
    <row r="2118" spans="16:18">
      <c r="P2118" s="186" t="s">
        <v>11028</v>
      </c>
      <c r="Q2118" s="187" t="s">
        <v>11688</v>
      </c>
      <c r="R2118" s="188" t="s">
        <v>11689</v>
      </c>
    </row>
    <row r="2119" spans="16:18">
      <c r="P2119" s="186" t="s">
        <v>11028</v>
      </c>
      <c r="Q2119" s="187" t="s">
        <v>11690</v>
      </c>
      <c r="R2119" s="188" t="s">
        <v>11691</v>
      </c>
    </row>
    <row r="2120" spans="16:18">
      <c r="P2120" s="186" t="s">
        <v>11028</v>
      </c>
      <c r="Q2120" s="187" t="s">
        <v>11692</v>
      </c>
      <c r="R2120" s="188" t="s">
        <v>11693</v>
      </c>
    </row>
    <row r="2121" spans="16:18">
      <c r="P2121" s="186" t="s">
        <v>11028</v>
      </c>
      <c r="Q2121" s="187" t="s">
        <v>11694</v>
      </c>
      <c r="R2121" s="188" t="s">
        <v>11695</v>
      </c>
    </row>
    <row r="2122" spans="16:18">
      <c r="P2122" s="186" t="s">
        <v>11028</v>
      </c>
      <c r="Q2122" s="187" t="s">
        <v>11696</v>
      </c>
      <c r="R2122" s="188" t="s">
        <v>11697</v>
      </c>
    </row>
    <row r="2123" spans="16:18">
      <c r="P2123" s="186" t="s">
        <v>11028</v>
      </c>
      <c r="Q2123" s="187" t="s">
        <v>11698</v>
      </c>
      <c r="R2123" s="188" t="s">
        <v>11699</v>
      </c>
    </row>
    <row r="2124" spans="16:18">
      <c r="P2124" s="186" t="s">
        <v>11028</v>
      </c>
      <c r="Q2124" s="187" t="s">
        <v>11700</v>
      </c>
      <c r="R2124" s="188" t="s">
        <v>11701</v>
      </c>
    </row>
    <row r="2125" spans="16:18">
      <c r="P2125" s="186" t="s">
        <v>11028</v>
      </c>
      <c r="Q2125" s="187" t="s">
        <v>11702</v>
      </c>
      <c r="R2125" s="188" t="s">
        <v>11703</v>
      </c>
    </row>
    <row r="2126" spans="16:18">
      <c r="P2126" s="186" t="s">
        <v>11028</v>
      </c>
      <c r="Q2126" s="187" t="s">
        <v>11704</v>
      </c>
      <c r="R2126" s="188" t="s">
        <v>11705</v>
      </c>
    </row>
    <row r="2127" spans="16:18">
      <c r="P2127" s="186" t="s">
        <v>11028</v>
      </c>
      <c r="Q2127" s="187" t="s">
        <v>11706</v>
      </c>
      <c r="R2127" s="188" t="s">
        <v>11707</v>
      </c>
    </row>
    <row r="2128" spans="16:18">
      <c r="P2128" s="186" t="s">
        <v>11028</v>
      </c>
      <c r="Q2128" s="187" t="s">
        <v>11708</v>
      </c>
      <c r="R2128" s="188" t="s">
        <v>11709</v>
      </c>
    </row>
    <row r="2129" spans="16:18">
      <c r="P2129" s="186" t="s">
        <v>11028</v>
      </c>
      <c r="Q2129" s="187" t="s">
        <v>11710</v>
      </c>
      <c r="R2129" s="188" t="s">
        <v>11711</v>
      </c>
    </row>
    <row r="2130" spans="16:18">
      <c r="P2130" s="186" t="s">
        <v>11028</v>
      </c>
      <c r="Q2130" s="187" t="s">
        <v>11712</v>
      </c>
      <c r="R2130" s="188" t="s">
        <v>11713</v>
      </c>
    </row>
    <row r="2131" spans="16:18">
      <c r="P2131" s="186" t="s">
        <v>11028</v>
      </c>
      <c r="Q2131" s="187" t="s">
        <v>11714</v>
      </c>
      <c r="R2131" s="188" t="s">
        <v>11715</v>
      </c>
    </row>
    <row r="2132" spans="16:18">
      <c r="P2132" s="186" t="s">
        <v>11028</v>
      </c>
      <c r="Q2132" s="187" t="s">
        <v>11716</v>
      </c>
      <c r="R2132" s="188" t="s">
        <v>11717</v>
      </c>
    </row>
    <row r="2133" spans="16:18">
      <c r="P2133" s="186" t="s">
        <v>11028</v>
      </c>
      <c r="Q2133" s="187" t="s">
        <v>11718</v>
      </c>
      <c r="R2133" s="188" t="s">
        <v>11719</v>
      </c>
    </row>
    <row r="2134" spans="16:18">
      <c r="P2134" s="186" t="s">
        <v>11028</v>
      </c>
      <c r="Q2134" s="187" t="s">
        <v>11720</v>
      </c>
      <c r="R2134" s="188" t="s">
        <v>11721</v>
      </c>
    </row>
    <row r="2135" spans="16:18">
      <c r="P2135" s="186" t="s">
        <v>11028</v>
      </c>
      <c r="Q2135" s="187" t="s">
        <v>11722</v>
      </c>
      <c r="R2135" s="188" t="s">
        <v>11723</v>
      </c>
    </row>
    <row r="2136" spans="16:18">
      <c r="P2136" s="186" t="s">
        <v>11028</v>
      </c>
      <c r="Q2136" s="187" t="s">
        <v>11724</v>
      </c>
      <c r="R2136" s="188" t="s">
        <v>11725</v>
      </c>
    </row>
    <row r="2137" spans="16:18">
      <c r="P2137" s="186" t="s">
        <v>11028</v>
      </c>
      <c r="Q2137" s="187" t="s">
        <v>11726</v>
      </c>
      <c r="R2137" s="188" t="s">
        <v>11727</v>
      </c>
    </row>
    <row r="2138" spans="16:18">
      <c r="P2138" s="186" t="s">
        <v>11028</v>
      </c>
      <c r="Q2138" s="187" t="s">
        <v>11728</v>
      </c>
      <c r="R2138" s="188" t="s">
        <v>11729</v>
      </c>
    </row>
    <row r="2139" spans="16:18">
      <c r="P2139" s="186" t="s">
        <v>11028</v>
      </c>
      <c r="Q2139" s="187" t="s">
        <v>11730</v>
      </c>
      <c r="R2139" s="188" t="s">
        <v>11731</v>
      </c>
    </row>
    <row r="2140" spans="16:18">
      <c r="P2140" s="186" t="s">
        <v>11028</v>
      </c>
      <c r="Q2140" s="187" t="s">
        <v>11732</v>
      </c>
      <c r="R2140" s="188" t="s">
        <v>11733</v>
      </c>
    </row>
    <row r="2141" spans="16:18">
      <c r="P2141" s="186" t="s">
        <v>11028</v>
      </c>
      <c r="Q2141" s="187" t="s">
        <v>11734</v>
      </c>
      <c r="R2141" s="188" t="s">
        <v>11735</v>
      </c>
    </row>
    <row r="2142" spans="16:18">
      <c r="P2142" s="186" t="s">
        <v>11028</v>
      </c>
      <c r="Q2142" s="187" t="s">
        <v>11736</v>
      </c>
      <c r="R2142" s="188" t="s">
        <v>11737</v>
      </c>
    </row>
    <row r="2143" spans="16:18">
      <c r="P2143" s="186" t="s">
        <v>11028</v>
      </c>
      <c r="Q2143" s="187" t="s">
        <v>11738</v>
      </c>
      <c r="R2143" s="188" t="s">
        <v>11739</v>
      </c>
    </row>
    <row r="2144" spans="16:18">
      <c r="P2144" s="186" t="s">
        <v>11028</v>
      </c>
      <c r="Q2144" s="187" t="s">
        <v>11740</v>
      </c>
      <c r="R2144" s="188" t="s">
        <v>11741</v>
      </c>
    </row>
    <row r="2145" spans="16:18">
      <c r="P2145" s="186" t="s">
        <v>11028</v>
      </c>
      <c r="Q2145" s="187" t="s">
        <v>11742</v>
      </c>
      <c r="R2145" s="188" t="s">
        <v>11743</v>
      </c>
    </row>
    <row r="2146" spans="16:18">
      <c r="P2146" s="186" t="s">
        <v>11028</v>
      </c>
      <c r="Q2146" s="187" t="s">
        <v>11744</v>
      </c>
      <c r="R2146" s="188" t="s">
        <v>11745</v>
      </c>
    </row>
    <row r="2147" spans="16:18">
      <c r="P2147" s="186" t="s">
        <v>11028</v>
      </c>
      <c r="Q2147" s="187" t="s">
        <v>11746</v>
      </c>
      <c r="R2147" s="188" t="s">
        <v>11747</v>
      </c>
    </row>
    <row r="2148" spans="16:18">
      <c r="P2148" s="186" t="s">
        <v>11028</v>
      </c>
      <c r="Q2148" s="187" t="s">
        <v>11748</v>
      </c>
      <c r="R2148" s="188" t="s">
        <v>11749</v>
      </c>
    </row>
    <row r="2149" spans="16:18">
      <c r="P2149" s="186" t="s">
        <v>11028</v>
      </c>
      <c r="Q2149" s="187" t="s">
        <v>11750</v>
      </c>
      <c r="R2149" s="188" t="s">
        <v>11751</v>
      </c>
    </row>
    <row r="2150" spans="16:18">
      <c r="P2150" s="186" t="s">
        <v>11028</v>
      </c>
      <c r="Q2150" s="187" t="s">
        <v>11752</v>
      </c>
      <c r="R2150" s="188" t="s">
        <v>11753</v>
      </c>
    </row>
    <row r="2151" spans="16:18">
      <c r="P2151" s="186" t="s">
        <v>11028</v>
      </c>
      <c r="Q2151" s="187" t="s">
        <v>11754</v>
      </c>
      <c r="R2151" s="188" t="s">
        <v>11755</v>
      </c>
    </row>
    <row r="2152" spans="16:18">
      <c r="P2152" s="186" t="s">
        <v>11028</v>
      </c>
      <c r="Q2152" s="187" t="s">
        <v>11756</v>
      </c>
      <c r="R2152" s="188" t="s">
        <v>11757</v>
      </c>
    </row>
    <row r="2153" spans="16:18">
      <c r="P2153" s="186" t="s">
        <v>11028</v>
      </c>
      <c r="Q2153" s="187" t="s">
        <v>11758</v>
      </c>
      <c r="R2153" s="188" t="s">
        <v>11759</v>
      </c>
    </row>
    <row r="2154" spans="16:18">
      <c r="P2154" s="186" t="s">
        <v>11028</v>
      </c>
      <c r="Q2154" s="187" t="s">
        <v>11760</v>
      </c>
      <c r="R2154" s="188" t="s">
        <v>11761</v>
      </c>
    </row>
    <row r="2155" spans="16:18">
      <c r="P2155" s="186" t="s">
        <v>11028</v>
      </c>
      <c r="Q2155" s="187" t="s">
        <v>11762</v>
      </c>
      <c r="R2155" s="188" t="s">
        <v>11763</v>
      </c>
    </row>
    <row r="2156" spans="16:18">
      <c r="P2156" s="186" t="s">
        <v>11028</v>
      </c>
      <c r="Q2156" s="187" t="s">
        <v>11764</v>
      </c>
      <c r="R2156" s="188" t="s">
        <v>11765</v>
      </c>
    </row>
    <row r="2157" spans="16:18">
      <c r="P2157" s="231" t="s">
        <v>11028</v>
      </c>
      <c r="Q2157" s="232" t="s">
        <v>11766</v>
      </c>
      <c r="R2157" s="233" t="s">
        <v>11767</v>
      </c>
    </row>
  </sheetData>
  <autoFilter ref="A5:AMK47"/>
  <hyperlinks>
    <hyperlink ref="B1" r:id="rId1"/>
    <hyperlink ref="F1" r:id="rId2"/>
    <hyperlink ref="J1" r:id="rId3"/>
    <hyperlink ref="M1" r:id="rId4"/>
    <hyperlink ref="T1" r:id="rId5"/>
    <hyperlink ref="W1" r:id="rId6"/>
    <hyperlink ref="AB1" r:id="rId7"/>
    <hyperlink ref="AF1" r:id="rId8"/>
    <hyperlink ref="AI1" r:id="rId9"/>
    <hyperlink ref="AS1" r:id="rId10" location="Codelists-3"/>
    <hyperlink ref="AV1" r:id="rId11" location="Codelists-3"/>
  </hyperlinks>
  <pageMargins left="0.7" right="0.7" top="0.75" bottom="0.75" header="0.51180555555555496" footer="0.51180555555555496"/>
  <pageSetup paperSize="9" firstPageNumber="0" orientation="portrait" horizontalDpi="300" verticalDpi="300"/>
  <drawing r:id="rId12"/>
  <legacyDrawing r:id="rId13"/>
</worksheet>
</file>

<file path=docProps/app.xml><?xml version="1.0" encoding="utf-8"?>
<Properties xmlns="http://schemas.openxmlformats.org/officeDocument/2006/extended-properties" xmlns:vt="http://schemas.openxmlformats.org/officeDocument/2006/docPropsVTypes">
  <Template/>
  <TotalTime>22</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Notice </vt:lpstr>
      <vt:lpstr>B2B - Flux 1&amp;2 - UBL</vt:lpstr>
      <vt:lpstr>B2B - Flux 1&amp;2 - CII</vt:lpstr>
      <vt:lpstr>Factur-X FR CII D16B EXTENDED</vt:lpstr>
      <vt:lpstr>Règles de gestion CPRO</vt:lpstr>
      <vt:lpstr>Règles de la norme EN16931</vt:lpstr>
      <vt:lpstr>EN16931 Codelists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BARDEUR Robin</dc:creator>
  <dc:description/>
  <cp:lastModifiedBy>Pierre Harymbat</cp:lastModifiedBy>
  <cp:revision>7</cp:revision>
  <dcterms:created xsi:type="dcterms:W3CDTF">2019-12-18T13:22:28Z</dcterms:created>
  <dcterms:modified xsi:type="dcterms:W3CDTF">2021-09-30T16:16:02Z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ntentTypeId">
    <vt:lpwstr>0x0101009C805D3EE0CF6E4786DCC7170ACDE5F1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TaxKeyword">
    <vt:lpwstr/>
  </property>
  <property fmtid="{D5CDD505-2E9C-101B-9397-08002B2CF9AE}" pid="10" name="WSDocumentType">
    <vt:lpwstr/>
  </property>
</Properties>
</file>