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2"/>
  </sheets>
  <definedNames>
    <definedName function="false" hidden="false" name="PAYS1" vbProcedure="false">Feuil1!$W$2:$W$194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<sst xmlns="http://schemas.openxmlformats.org/spreadsheetml/2006/main" count="195" uniqueCount="195">
  <si>
    <t xml:space="preserve">Afghanistan</t>
  </si>
  <si>
    <t xml:space="preserve">Afrique du Sud</t>
  </si>
  <si>
    <t xml:space="preserve">Albanie</t>
  </si>
  <si>
    <t xml:space="preserve">Algérie</t>
  </si>
  <si>
    <t xml:space="preserve">Allemagne</t>
  </si>
  <si>
    <t xml:space="preserve">Andorre</t>
  </si>
  <si>
    <t xml:space="preserve">Angola</t>
  </si>
  <si>
    <t xml:space="preserve">Antigua-et-Barbuda</t>
  </si>
  <si>
    <t xml:space="preserve">Arabie Saoudite</t>
  </si>
  <si>
    <t xml:space="preserve">Argentine</t>
  </si>
  <si>
    <t xml:space="preserve">Arménie</t>
  </si>
  <si>
    <t xml:space="preserve">Australie</t>
  </si>
  <si>
    <t xml:space="preserve">Français</t>
  </si>
  <si>
    <t xml:space="preserve">Autriche</t>
  </si>
  <si>
    <t xml:space="preserve">Azerbaïdjan</t>
  </si>
  <si>
    <t xml:space="preserve">Bahamas</t>
  </si>
  <si>
    <t xml:space="preserve">Bahreïn</t>
  </si>
  <si>
    <t xml:space="preserve">Bangladesh</t>
  </si>
  <si>
    <t xml:space="preserve">Barbade</t>
  </si>
  <si>
    <t xml:space="preserve">Belgique</t>
  </si>
  <si>
    <t xml:space="preserve">Belize</t>
  </si>
  <si>
    <t xml:space="preserve">Bénin</t>
  </si>
  <si>
    <t xml:space="preserve">Bhoutan</t>
  </si>
  <si>
    <t xml:space="preserve">Biélorussie</t>
  </si>
  <si>
    <t xml:space="preserve">Birmanie</t>
  </si>
  <si>
    <t xml:space="preserve">Bolivie</t>
  </si>
  <si>
    <t xml:space="preserve">Bosnie-Herzégovine</t>
  </si>
  <si>
    <t xml:space="preserve">Botswana</t>
  </si>
  <si>
    <t xml:space="preserve">Brésil</t>
  </si>
  <si>
    <t xml:space="preserve">Brunei</t>
  </si>
  <si>
    <t xml:space="preserve">Bulgarie</t>
  </si>
  <si>
    <t xml:space="preserve">Burkina Faso</t>
  </si>
  <si>
    <t xml:space="preserve">Burundi</t>
  </si>
  <si>
    <t xml:space="preserve">Cambodge</t>
  </si>
  <si>
    <t xml:space="preserve">Cameroun</t>
  </si>
  <si>
    <t xml:space="preserve">Canada</t>
  </si>
  <si>
    <t xml:space="preserve">Cap-Vert</t>
  </si>
  <si>
    <t xml:space="preserve">République centrafricaine</t>
  </si>
  <si>
    <t xml:space="preserve">Chili</t>
  </si>
  <si>
    <t xml:space="preserve">Chine</t>
  </si>
  <si>
    <t xml:space="preserve">Chypre</t>
  </si>
  <si>
    <t xml:space="preserve">Colombie</t>
  </si>
  <si>
    <t xml:space="preserve">Comores</t>
  </si>
  <si>
    <t xml:space="preserve">République du Congo</t>
  </si>
  <si>
    <t xml:space="preserve">République démocratique du Congo</t>
  </si>
  <si>
    <t xml:space="preserve">Corée du Nord</t>
  </si>
  <si>
    <t xml:space="preserve">Corée du Sud</t>
  </si>
  <si>
    <t xml:space="preserve">Costa Rica</t>
  </si>
  <si>
    <t xml:space="preserve">Côte d'Ivoire</t>
  </si>
  <si>
    <t xml:space="preserve">Croatie</t>
  </si>
  <si>
    <t xml:space="preserve">Cuba</t>
  </si>
  <si>
    <t xml:space="preserve">Danemark</t>
  </si>
  <si>
    <t xml:space="preserve">Djibouti</t>
  </si>
  <si>
    <t xml:space="preserve">Dominique</t>
  </si>
  <si>
    <t xml:space="preserve">Égypte</t>
  </si>
  <si>
    <t xml:space="preserve">Émirats arabes unis</t>
  </si>
  <si>
    <t xml:space="preserve">Équateur</t>
  </si>
  <si>
    <t xml:space="preserve">Érythrée</t>
  </si>
  <si>
    <t xml:space="preserve">Espagne</t>
  </si>
  <si>
    <t xml:space="preserve">Estonie</t>
  </si>
  <si>
    <t xml:space="preserve">Eswatini</t>
  </si>
  <si>
    <t xml:space="preserve">   </t>
  </si>
  <si>
    <t xml:space="preserve">États-Unis</t>
  </si>
  <si>
    <t xml:space="preserve">Éthiopie</t>
  </si>
  <si>
    <t xml:space="preserve">Fidji</t>
  </si>
  <si>
    <t xml:space="preserve">Finlande</t>
  </si>
  <si>
    <t xml:space="preserve">France</t>
  </si>
  <si>
    <t xml:space="preserve">Gabon</t>
  </si>
  <si>
    <t xml:space="preserve">Gambie</t>
  </si>
  <si>
    <t xml:space="preserve">Géorgie</t>
  </si>
  <si>
    <t xml:space="preserve">Ghana</t>
  </si>
  <si>
    <t xml:space="preserve">Grèce</t>
  </si>
  <si>
    <t xml:space="preserve">Grenade</t>
  </si>
  <si>
    <t xml:space="preserve">Guatemala</t>
  </si>
  <si>
    <t xml:space="preserve">Guinée</t>
  </si>
  <si>
    <t xml:space="preserve">Guinée équatoriale</t>
  </si>
  <si>
    <t xml:space="preserve">Guinée-Bissau</t>
  </si>
  <si>
    <t xml:space="preserve">Guyana</t>
  </si>
  <si>
    <t xml:space="preserve">Haïti</t>
  </si>
  <si>
    <t xml:space="preserve">Honduras</t>
  </si>
  <si>
    <t xml:space="preserve">Hongrie</t>
  </si>
  <si>
    <t xml:space="preserve">Inde</t>
  </si>
  <si>
    <t xml:space="preserve">Indonésie</t>
  </si>
  <si>
    <t xml:space="preserve">Irak</t>
  </si>
  <si>
    <t xml:space="preserve">Iran</t>
  </si>
  <si>
    <t xml:space="preserve">Irlande</t>
  </si>
  <si>
    <t xml:space="preserve">Islande</t>
  </si>
  <si>
    <t xml:space="preserve">Israël</t>
  </si>
  <si>
    <t xml:space="preserve">Italie</t>
  </si>
  <si>
    <t xml:space="preserve">Jamaïque</t>
  </si>
  <si>
    <t xml:space="preserve">Japon</t>
  </si>
  <si>
    <t xml:space="preserve">Jordanie</t>
  </si>
  <si>
    <t xml:space="preserve">Kazakhstan</t>
  </si>
  <si>
    <t xml:space="preserve">Kenya</t>
  </si>
  <si>
    <t xml:space="preserve">Kirghizistan</t>
  </si>
  <si>
    <t xml:space="preserve">Kiribati</t>
  </si>
  <si>
    <t xml:space="preserve">Koweït</t>
  </si>
  <si>
    <t xml:space="preserve">Laos</t>
  </si>
  <si>
    <t xml:space="preserve">Lesotho</t>
  </si>
  <si>
    <t xml:space="preserve">Lettonie</t>
  </si>
  <si>
    <t xml:space="preserve">Liban</t>
  </si>
  <si>
    <t xml:space="preserve">Libéria</t>
  </si>
  <si>
    <t xml:space="preserve">Libye</t>
  </si>
  <si>
    <t xml:space="preserve">Liechtenstein</t>
  </si>
  <si>
    <t xml:space="preserve">Lituanie</t>
  </si>
  <si>
    <t xml:space="preserve">Luxembourg</t>
  </si>
  <si>
    <t xml:space="preserve">Macédoine du Nord</t>
  </si>
  <si>
    <t xml:space="preserve">Madagascar</t>
  </si>
  <si>
    <t xml:space="preserve">Malaisie</t>
  </si>
  <si>
    <t xml:space="preserve">Malawi</t>
  </si>
  <si>
    <t xml:space="preserve">Maldives</t>
  </si>
  <si>
    <t xml:space="preserve">Mali</t>
  </si>
  <si>
    <t xml:space="preserve">Malte</t>
  </si>
  <si>
    <t xml:space="preserve">Maroc</t>
  </si>
  <si>
    <t xml:space="preserve">Îles Marshall</t>
  </si>
  <si>
    <t xml:space="preserve">Maurice</t>
  </si>
  <si>
    <t xml:space="preserve">Mauritanie</t>
  </si>
  <si>
    <t xml:space="preserve">Mexique</t>
  </si>
  <si>
    <t xml:space="preserve">Micronésie</t>
  </si>
  <si>
    <t xml:space="preserve">Moldavie</t>
  </si>
  <si>
    <t xml:space="preserve">Monaco</t>
  </si>
  <si>
    <t xml:space="preserve">Mongolie</t>
  </si>
  <si>
    <t xml:space="preserve">Monténégro</t>
  </si>
  <si>
    <t xml:space="preserve">Mozambique</t>
  </si>
  <si>
    <t xml:space="preserve">Namibie</t>
  </si>
  <si>
    <t xml:space="preserve">Nauru</t>
  </si>
  <si>
    <t xml:space="preserve">Népal</t>
  </si>
  <si>
    <t xml:space="preserve">Nicaragua</t>
  </si>
  <si>
    <t xml:space="preserve">Niger</t>
  </si>
  <si>
    <t xml:space="preserve">Nigeria</t>
  </si>
  <si>
    <t xml:space="preserve">Norvège</t>
  </si>
  <si>
    <t xml:space="preserve">Nouvelle-Zélande</t>
  </si>
  <si>
    <t xml:space="preserve">Oman</t>
  </si>
  <si>
    <t xml:space="preserve">Ouganda</t>
  </si>
  <si>
    <t xml:space="preserve">Ouzbékistan</t>
  </si>
  <si>
    <t xml:space="preserve">Pakistan</t>
  </si>
  <si>
    <t xml:space="preserve">Palaos</t>
  </si>
  <si>
    <t xml:space="preserve">Palestine</t>
  </si>
  <si>
    <t xml:space="preserve">Panama</t>
  </si>
  <si>
    <t xml:space="preserve">Papouasie-Nouvelle-Guinée</t>
  </si>
  <si>
    <t xml:space="preserve">Paraguay</t>
  </si>
  <si>
    <t xml:space="preserve">Pays-Bas</t>
  </si>
  <si>
    <t xml:space="preserve">Pérou</t>
  </si>
  <si>
    <t xml:space="preserve">Philippines</t>
  </si>
  <si>
    <t xml:space="preserve">Pologne</t>
  </si>
  <si>
    <t xml:space="preserve">Portugal</t>
  </si>
  <si>
    <t xml:space="preserve">Qatar</t>
  </si>
  <si>
    <t xml:space="preserve">Roumanie</t>
  </si>
  <si>
    <t xml:space="preserve">Royaume-Uni</t>
  </si>
  <si>
    <t xml:space="preserve">Russie</t>
  </si>
  <si>
    <t xml:space="preserve">Rwanda</t>
  </si>
  <si>
    <t xml:space="preserve">Saint-Kitts-et-Nevis</t>
  </si>
  <si>
    <t xml:space="preserve">Sainte-Lucie</t>
  </si>
  <si>
    <t xml:space="preserve">Saint-Vincent-et-les-Grenadines</t>
  </si>
  <si>
    <t xml:space="preserve">Salvador</t>
  </si>
  <si>
    <t xml:space="preserve">Samoa</t>
  </si>
  <si>
    <t xml:space="preserve">Saint-Marin</t>
  </si>
  <si>
    <t xml:space="preserve">Sao Tomé-et-Principe</t>
  </si>
  <si>
    <t xml:space="preserve">Sénégal</t>
  </si>
  <si>
    <t xml:space="preserve">Serbie</t>
  </si>
  <si>
    <t xml:space="preserve">Seychelles</t>
  </si>
  <si>
    <t xml:space="preserve">Sierra Leone</t>
  </si>
  <si>
    <t xml:space="preserve">Singapour</t>
  </si>
  <si>
    <t xml:space="preserve">Slovaquie</t>
  </si>
  <si>
    <t xml:space="preserve">Slovénie</t>
  </si>
  <si>
    <t xml:space="preserve">Somalie</t>
  </si>
  <si>
    <t xml:space="preserve">Soudan</t>
  </si>
  <si>
    <t xml:space="preserve">Soudan du Sud</t>
  </si>
  <si>
    <t xml:space="preserve">Sri Lanka</t>
  </si>
  <si>
    <t xml:space="preserve">Suède</t>
  </si>
  <si>
    <t xml:space="preserve">Suisse</t>
  </si>
  <si>
    <t xml:space="preserve">Suriname</t>
  </si>
  <si>
    <t xml:space="preserve">Syrie</t>
  </si>
  <si>
    <t xml:space="preserve">Tadjikistan</t>
  </si>
  <si>
    <t xml:space="preserve">Tanzanie</t>
  </si>
  <si>
    <t xml:space="preserve">Tchad</t>
  </si>
  <si>
    <t xml:space="preserve">République tchèque</t>
  </si>
  <si>
    <t xml:space="preserve">Thaïlande</t>
  </si>
  <si>
    <t xml:space="preserve">Timor oriental</t>
  </si>
  <si>
    <t xml:space="preserve">Togo</t>
  </si>
  <si>
    <t xml:space="preserve">Tonga</t>
  </si>
  <si>
    <t xml:space="preserve">Trinité-et-Tobago</t>
  </si>
  <si>
    <t xml:space="preserve">Tunisie</t>
  </si>
  <si>
    <t xml:space="preserve">Turkménistan</t>
  </si>
  <si>
    <t xml:space="preserve">Turquie</t>
  </si>
  <si>
    <t xml:space="preserve">Tuvalu</t>
  </si>
  <si>
    <t xml:space="preserve">Ukraine</t>
  </si>
  <si>
    <t xml:space="preserve">Uruguay</t>
  </si>
  <si>
    <t xml:space="preserve">Vanuatu</t>
  </si>
  <si>
    <t xml:space="preserve">Vatican</t>
  </si>
  <si>
    <t xml:space="preserve">Venezuela</t>
  </si>
  <si>
    <t xml:space="preserve">Vietnam</t>
  </si>
  <si>
    <t xml:space="preserve">Yémen</t>
  </si>
  <si>
    <t xml:space="preserve">Zambie</t>
  </si>
  <si>
    <t xml:space="preserve">Zimbabwe</t>
  </si>
</sst>
</file>

<file path=xl/styles.xml><?xml version="1.0" encoding="utf-8"?>
<styleSheet xmlns="http://schemas.openxmlformats.org/spreadsheetml/2006/main">
  <numFmts count="6">
    <numFmt numFmtId="164" formatCode="General"/>
    <numFmt numFmtId="165" formatCode="General"/>
    <numFmt numFmtId="166" formatCode="@"/>
    <numFmt numFmtId="167" formatCode="0"/>
    <numFmt numFmtId="168" formatCode="#,##0"/>
    <numFmt numFmtId="169" formatCode="#,##0&quot; €&quot;"/>
  </numFmts>
  <fonts count="22">
    <font>
      <sz val="11"/>
      <color rgb="FF000000"/>
      <name val="Calibri"/>
      <family val="2"/>
      <charset val="1"/>
    </font>
    <font>
      <sz val="10"/>
      <name val="Arial"/>
      <family val="0"/>
    </font>
    <font>
      <sz val="10"/>
      <name val="Arial"/>
      <family val="0"/>
    </font>
    <font>
      <sz val="10"/>
      <name val="Arial"/>
      <family val="0"/>
    </font>
    <font>
      <b val="true"/>
      <sz val="17"/>
      <color rgb="FF000000"/>
      <name val="Calibri"/>
      <family val="2"/>
      <charset val="1"/>
    </font>
    <font>
      <i val="true"/>
      <sz val="10"/>
      <name val="Arial"/>
      <family val="2"/>
      <charset val="1"/>
    </font>
    <font>
      <b val="true"/>
      <sz val="10"/>
      <color rgb="FFFFFFFF"/>
      <name val="Arial"/>
      <family val="2"/>
      <charset val="1"/>
    </font>
    <font>
      <b val="true"/>
      <sz val="14"/>
      <color rgb="FF1F4E79"/>
      <name val="Calibri"/>
      <family val="2"/>
      <charset val="1"/>
    </font>
    <font>
      <b val="true"/>
      <sz val="12"/>
      <color rgb="FF000000"/>
      <name val="Calibri"/>
      <family val="2"/>
      <charset val="1"/>
    </font>
    <font>
      <b val="true"/>
      <sz val="10"/>
      <name val="Arial"/>
      <family val="2"/>
      <charset val="1"/>
    </font>
    <font>
      <b val="true"/>
      <sz val="11"/>
      <color rgb="FF000000"/>
      <name val="Calibri"/>
      <family val="2"/>
      <charset val="1"/>
    </font>
    <font>
      <sz val="11"/>
      <color rgb="FF000000"/>
      <name val="Wingdings"/>
      <family val="0"/>
      <charset val="2"/>
    </font>
    <font>
      <sz val="10"/>
      <color rgb="FF000000"/>
      <name val="Arial"/>
      <family val="2"/>
      <charset val="1"/>
    </font>
    <font>
      <sz val="10"/>
      <color rgb="FFC9211E"/>
      <name val="Arial"/>
      <family val="2"/>
      <charset val="1"/>
    </font>
    <font>
      <u val="single"/>
      <sz val="11"/>
      <color rgb="FF0563C1"/>
      <name val="Calibri"/>
      <family val="2"/>
      <charset val="1"/>
    </font>
    <font>
      <b val="true"/>
      <sz val="10"/>
      <color rgb="FF000000"/>
      <name val="Arial"/>
      <family val="2"/>
      <charset val="1"/>
    </font>
    <font>
      <sz val="11"/>
      <color rgb="FFFFFFFF"/>
      <name val="Calibri"/>
      <family val="2"/>
      <charset val="1"/>
    </font>
    <font>
      <b val="true"/>
      <sz val="11"/>
      <name val="Calibri"/>
      <family val="2"/>
      <charset val="1"/>
    </font>
    <font>
      <sz val="11"/>
      <name val="Calibri"/>
      <family val="2"/>
      <charset val="1"/>
    </font>
    <font>
      <b val="true"/>
      <sz val="12"/>
      <color rgb="FF1F4E79"/>
      <name val="Calibri"/>
      <family val="2"/>
      <charset val="1"/>
    </font>
    <font>
      <b val="true"/>
      <sz val="9"/>
      <color rgb="FF000000"/>
      <name val="Arial"/>
      <family val="2"/>
      <charset val="1"/>
    </font>
    <font>
      <b val="true"/>
      <sz val="14"/>
      <color rgb="FF000000"/>
      <name val="Calibri"/>
      <family val="2"/>
      <charset val="1"/>
    </font>
  </fonts>
  <fills count="5">
    <fill>
      <patternFill patternType="none"/>
    </fill>
    <fill>
      <patternFill patternType="gray125"/>
    </fill>
    <fill>
      <patternFill patternType="solid">
        <fgColor rgb="FFFFFFFF"/>
        <bgColor rgb="FFEEEEEE"/>
      </patternFill>
    </fill>
    <fill>
      <patternFill patternType="solid">
        <fgColor rgb="FF5983B0"/>
        <bgColor rgb="FF808080"/>
      </patternFill>
    </fill>
    <fill>
      <patternFill patternType="solid">
        <fgColor rgb="FFEEEEEE"/>
        <bgColor rgb="FFFFFFFF"/>
      </patternFill>
    </fill>
  </fills>
  <borders count="1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false" applyAlignment="true" applyProtection="false">
      <alignment horizontal="general" vertical="bottom" textRotation="0" wrapText="false" indent="0" shrinkToFit="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5" fontId="4" fillId="2" borderId="0" xfId="0" applyFont="true" applyBorder="true" applyAlignment="true" applyProtection="true">
      <alignment horizontal="center" vertical="center" textRotation="0" wrapText="true" indent="0" shrinkToFit="false"/>
      <protection locked="true" hidden="false"/>
    </xf>
    <xf numFmtId="165" fontId="5" fillId="2" borderId="0" xfId="0" applyFont="true" applyBorder="true" applyAlignment="true" applyProtection="true">
      <alignment horizontal="center" vertical="center" textRotation="0" wrapText="false" indent="0" shrinkToFit="false"/>
      <protection locked="true" hidden="false"/>
    </xf>
    <xf numFmtId="164" fontId="0" fillId="2" borderId="0" xfId="0" applyFont="fals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false"/>
    </xf>
    <xf numFmtId="165" fontId="6" fillId="3" borderId="1" xfId="0" applyFont="true" applyBorder="true" applyAlignment="true" applyProtection="true">
      <alignment horizontal="center" vertical="center" textRotation="0" wrapText="false" indent="0" shrinkToFit="false"/>
      <protection locked="true" hidden="false"/>
    </xf>
    <xf numFmtId="165" fontId="7" fillId="2" borderId="0" xfId="0" applyFont="true" applyBorder="true" applyAlignment="true" applyProtection="true">
      <alignment horizontal="center" vertical="center" textRotation="0" wrapText="false" indent="0" shrinkToFit="false"/>
      <protection locked="false" hidden="false"/>
    </xf>
    <xf numFmtId="164" fontId="0" fillId="2" borderId="0" xfId="0" applyFont="false" applyBorder="false" applyAlignment="true" applyProtection="true">
      <alignment horizontal="general" vertical="center" textRotation="0" wrapText="false" indent="0" shrinkToFit="false"/>
      <protection locked="true" hidden="false"/>
    </xf>
    <xf numFmtId="164" fontId="0" fillId="2" borderId="2" xfId="0" applyFont="false" applyBorder="true" applyAlignment="true" applyProtection="true">
      <alignment horizontal="general" vertical="center" textRotation="0" wrapText="false" indent="0" shrinkToFit="false"/>
      <protection locked="true" hidden="false"/>
    </xf>
    <xf numFmtId="164" fontId="0" fillId="2" borderId="3" xfId="0" applyFont="false" applyBorder="true" applyAlignment="true" applyProtection="true">
      <alignment horizontal="general" vertical="center" textRotation="0" wrapText="false" indent="0" shrinkToFit="false"/>
      <protection locked="true" hidden="false"/>
    </xf>
    <xf numFmtId="164" fontId="0" fillId="2" borderId="4" xfId="0" applyFont="false" applyBorder="true" applyAlignment="true" applyProtection="true">
      <alignment horizontal="general" vertical="center" textRotation="0" wrapText="false" indent="0" shrinkToFit="false"/>
      <protection locked="true" hidden="false"/>
    </xf>
    <xf numFmtId="165" fontId="8" fillId="2" borderId="0" xfId="0" applyFont="true" applyBorder="true" applyAlignment="true" applyProtection="true">
      <alignment horizontal="left" vertical="center" textRotation="0" wrapText="true" indent="0" shrinkToFit="false"/>
      <protection locked="true" hidden="false"/>
    </xf>
    <xf numFmtId="164" fontId="0" fillId="2" borderId="5" xfId="0" applyFont="false" applyBorder="true" applyAlignment="true" applyProtection="true">
      <alignment horizontal="general" vertical="center" textRotation="0" wrapText="false" indent="0" shrinkToFit="false"/>
      <protection locked="true" hidden="false"/>
    </xf>
    <xf numFmtId="165" fontId="9" fillId="2" borderId="6" xfId="0" applyFont="true" applyBorder="true" applyAlignment="true" applyProtection="true">
      <alignment horizontal="left" vertical="center" textRotation="0" wrapText="false" indent="0" shrinkToFit="false"/>
      <protection locked="true" hidden="false"/>
    </xf>
    <xf numFmtId="164" fontId="0" fillId="4" borderId="1" xfId="0" applyFont="true" applyBorder="true" applyAlignment="true" applyProtection="true">
      <alignment horizontal="center" vertical="center" textRotation="0" wrapText="false" indent="0" shrinkToFit="false"/>
      <protection locked="false" hidden="false"/>
    </xf>
    <xf numFmtId="164" fontId="0" fillId="2" borderId="6" xfId="0" applyFont="false" applyBorder="true" applyAlignment="true" applyProtection="true">
      <alignment horizontal="center" vertical="center" textRotation="0" wrapText="false" indent="0" shrinkToFit="false"/>
      <protection locked="true" hidden="false"/>
    </xf>
    <xf numFmtId="164" fontId="0" fillId="2" borderId="0" xfId="0" applyFont="false" applyBorder="true" applyAlignment="true" applyProtection="true">
      <alignment horizontal="general" vertical="center" textRotation="0" wrapText="false" indent="0" shrinkToFit="false"/>
      <protection locked="true" hidden="false"/>
    </xf>
    <xf numFmtId="164" fontId="0" fillId="2" borderId="0" xfId="0" applyFont="false" applyBorder="true" applyAlignment="true" applyProtection="true">
      <alignment horizontal="center" vertical="center" textRotation="0" wrapText="false" indent="0" shrinkToFit="false"/>
      <protection locked="true" hidden="false"/>
    </xf>
    <xf numFmtId="164" fontId="0" fillId="2" borderId="6" xfId="0" applyFont="false" applyBorder="true" applyAlignment="true" applyProtection="true">
      <alignment horizontal="general" vertical="center" textRotation="0" wrapText="false" indent="0" shrinkToFit="false"/>
      <protection locked="true" hidden="false"/>
    </xf>
    <xf numFmtId="164" fontId="0" fillId="4" borderId="1" xfId="0" applyFont="true" applyBorder="true" applyAlignment="true" applyProtection="true">
      <alignment horizontal="center" vertical="center" textRotation="0" wrapText="true" indent="0" shrinkToFit="false"/>
      <protection locked="false" hidden="false"/>
    </xf>
    <xf numFmtId="164" fontId="0" fillId="2" borderId="6" xfId="0" applyFont="true" applyBorder="true" applyAlignment="true" applyProtection="true">
      <alignment horizontal="center" vertical="center" textRotation="0" wrapText="false" indent="0" shrinkToFit="false"/>
      <protection locked="true" hidden="false"/>
    </xf>
    <xf numFmtId="165" fontId="10" fillId="2" borderId="0" xfId="0" applyFont="true" applyBorder="true" applyAlignment="true" applyProtection="true">
      <alignment horizontal="left" vertical="bottom" textRotation="0" wrapText="false" indent="0" shrinkToFit="false"/>
      <protection locked="true" hidden="false"/>
    </xf>
    <xf numFmtId="164" fontId="0" fillId="2" borderId="7" xfId="0" applyFont="false" applyBorder="true" applyAlignment="true" applyProtection="true">
      <alignment horizontal="general" vertical="center" textRotation="0" wrapText="false" indent="0" shrinkToFit="false"/>
      <protection locked="true" hidden="false"/>
    </xf>
    <xf numFmtId="164" fontId="0" fillId="2" borderId="8" xfId="0" applyFont="false" applyBorder="true" applyAlignment="true" applyProtection="true">
      <alignment horizontal="general" vertical="center" textRotation="0" wrapText="false" indent="0" shrinkToFit="false"/>
      <protection locked="true" hidden="false"/>
    </xf>
    <xf numFmtId="164" fontId="0" fillId="2" borderId="9" xfId="0" applyFont="false" applyBorder="true" applyAlignment="true" applyProtection="true">
      <alignment horizontal="general" vertical="center" textRotation="0" wrapText="false" indent="0" shrinkToFit="false"/>
      <protection locked="true" hidden="false"/>
    </xf>
    <xf numFmtId="164" fontId="11" fillId="2" borderId="0" xfId="0" applyFont="true" applyBorder="false" applyAlignment="false" applyProtection="true">
      <alignment horizontal="general" vertical="bottom" textRotation="0" wrapText="false" indent="0" shrinkToFit="false"/>
      <protection locked="true" hidden="false"/>
    </xf>
    <xf numFmtId="164" fontId="9" fillId="2"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4" borderId="1" xfId="0" applyFont="true" applyBorder="true" applyAlignment="true" applyProtection="true">
      <alignment horizontal="center" vertical="center" textRotation="0" wrapText="true" indent="0" shrinkToFit="false"/>
      <protection locked="false" hidden="false"/>
    </xf>
    <xf numFmtId="164" fontId="13" fillId="2" borderId="6" xfId="0" applyFont="true" applyBorder="true" applyAlignment="true" applyProtection="true">
      <alignment horizontal="left" vertical="center" textRotation="0" wrapText="true" indent="0" shrinkToFit="false"/>
      <protection locked="true" hidden="false"/>
    </xf>
    <xf numFmtId="164" fontId="13" fillId="2" borderId="6" xfId="0" applyFont="true" applyBorder="true" applyAlignment="true" applyProtection="true">
      <alignment horizontal="general" vertical="center" textRotation="0" wrapText="false" indent="0" shrinkToFit="false"/>
      <protection locked="true" hidden="false"/>
    </xf>
    <xf numFmtId="164" fontId="14" fillId="4" borderId="1" xfId="20" applyFont="false" applyBorder="true" applyAlignment="true" applyProtection="true">
      <alignment horizontal="center" vertical="center" textRotation="0" wrapText="true" indent="0" shrinkToFit="false"/>
      <protection locked="false" hidden="false"/>
    </xf>
    <xf numFmtId="166" fontId="12" fillId="4" borderId="1" xfId="0" applyFont="true" applyBorder="true" applyAlignment="true" applyProtection="true">
      <alignment horizontal="center" vertical="center" textRotation="0" wrapText="true" indent="0" shrinkToFit="false"/>
      <protection locked="false" hidden="false"/>
    </xf>
    <xf numFmtId="164" fontId="13" fillId="2" borderId="8" xfId="0" applyFont="true" applyBorder="true" applyAlignment="true" applyProtection="true">
      <alignment horizontal="general" vertical="center" textRotation="0" wrapText="false" indent="0" shrinkToFit="false"/>
      <protection locked="true" hidden="false"/>
    </xf>
    <xf numFmtId="164" fontId="13" fillId="2" borderId="9"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false" applyAlignment="true" applyProtection="true">
      <alignment horizontal="center" vertical="center" textRotation="0" wrapText="false" indent="0" shrinkToFit="false"/>
      <protection locked="true" hidden="false"/>
    </xf>
    <xf numFmtId="164" fontId="12" fillId="4" borderId="1" xfId="0" applyFont="true" applyBorder="true" applyAlignment="true" applyProtection="true">
      <alignment horizontal="center" vertical="center" textRotation="0" wrapText="false" indent="0" shrinkToFit="false"/>
      <protection locked="false" hidden="false"/>
    </xf>
    <xf numFmtId="164" fontId="9" fillId="2" borderId="0" xfId="0" applyFont="true" applyBorder="true" applyAlignment="true" applyProtection="true">
      <alignment horizontal="general" vertical="center" textRotation="0" wrapText="false" indent="0" shrinkToFit="false"/>
      <protection locked="true" hidden="false"/>
    </xf>
    <xf numFmtId="164" fontId="14" fillId="4" borderId="1" xfId="20" applyFont="false" applyBorder="true" applyAlignment="true" applyProtection="true">
      <alignment horizontal="center" vertical="center" textRotation="0" wrapText="false" indent="0" shrinkToFit="false"/>
      <protection locked="false" hidden="false"/>
    </xf>
    <xf numFmtId="165" fontId="10" fillId="2" borderId="0" xfId="0" applyFont="true" applyBorder="true" applyAlignment="true" applyProtection="true">
      <alignment horizontal="left" vertical="center" textRotation="0" wrapText="false" indent="0" shrinkToFit="false"/>
      <protection locked="true" hidden="false"/>
    </xf>
    <xf numFmtId="164" fontId="13" fillId="2" borderId="0" xfId="0" applyFont="true" applyBorder="true" applyAlignment="true" applyProtection="true">
      <alignment horizontal="center" vertical="center" textRotation="0" wrapText="false" indent="0" shrinkToFit="false"/>
      <protection locked="true" hidden="false"/>
    </xf>
    <xf numFmtId="166" fontId="12" fillId="4" borderId="1" xfId="0" applyFont="true" applyBorder="true" applyAlignment="true" applyProtection="true">
      <alignment horizontal="center" vertical="center" textRotation="0" wrapText="false" indent="0" shrinkToFit="false"/>
      <protection locked="false" hidden="false"/>
    </xf>
    <xf numFmtId="165" fontId="10" fillId="2" borderId="0" xfId="0" applyFont="true" applyBorder="true" applyAlignment="true" applyProtection="true">
      <alignment horizontal="left" vertical="bottom" textRotation="0" wrapText="true" indent="0" shrinkToFit="false"/>
      <protection locked="true" hidden="false"/>
    </xf>
    <xf numFmtId="165" fontId="10" fillId="2" borderId="0" xfId="0" applyFont="true" applyBorder="true" applyAlignment="true" applyProtection="true">
      <alignment horizontal="left" vertical="center" textRotation="0" wrapText="true" indent="0" shrinkToFit="false"/>
      <protection locked="true" hidden="false"/>
    </xf>
    <xf numFmtId="164" fontId="10" fillId="2" borderId="0" xfId="0" applyFont="true" applyBorder="true" applyAlignment="true" applyProtection="true">
      <alignment horizontal="general" vertical="center" textRotation="0" wrapText="true" indent="0" shrinkToFit="false"/>
      <protection locked="true" hidden="false"/>
    </xf>
    <xf numFmtId="164" fontId="8" fillId="2" borderId="0" xfId="0" applyFont="true" applyBorder="true" applyAlignment="true" applyProtection="true">
      <alignment horizontal="general" vertical="center" textRotation="0" wrapText="true" indent="0" shrinkToFit="false"/>
      <protection locked="true" hidden="false"/>
    </xf>
    <xf numFmtId="164" fontId="12" fillId="4" borderId="1" xfId="0" applyFont="true" applyBorder="true" applyAlignment="true" applyProtection="true">
      <alignment horizontal="center" vertical="center" textRotation="0" wrapText="true" indent="0" shrinkToFit="false"/>
      <protection locked="false" hidden="false"/>
    </xf>
    <xf numFmtId="165" fontId="9" fillId="2" borderId="6" xfId="0" applyFont="true" applyBorder="true" applyAlignment="true" applyProtection="true">
      <alignment horizontal="general" vertical="center" textRotation="0" wrapText="false" indent="0" shrinkToFit="false"/>
      <protection locked="true" hidden="false"/>
    </xf>
    <xf numFmtId="165" fontId="15" fillId="2" borderId="6" xfId="0" applyFont="true" applyBorder="true" applyAlignment="true" applyProtection="true">
      <alignment horizontal="left" vertical="center" textRotation="0" wrapText="false" indent="0" shrinkToFit="false"/>
      <protection locked="true" hidden="false"/>
    </xf>
    <xf numFmtId="164" fontId="13" fillId="2" borderId="6" xfId="0" applyFont="true" applyBorder="true" applyAlignment="true" applyProtection="true">
      <alignment horizontal="left" vertical="center" textRotation="0" wrapText="false" indent="0" shrinkToFit="false"/>
      <protection locked="true" hidden="false"/>
    </xf>
    <xf numFmtId="164" fontId="16" fillId="2" borderId="0" xfId="0" applyFont="true" applyBorder="false" applyAlignment="false" applyProtection="true">
      <alignment horizontal="general" vertical="bottom" textRotation="0" wrapText="false" indent="0" shrinkToFit="false"/>
      <protection locked="true" hidden="false"/>
    </xf>
    <xf numFmtId="167" fontId="12" fillId="4" borderId="1" xfId="0" applyFont="true" applyBorder="true" applyAlignment="true" applyProtection="true">
      <alignment horizontal="center" vertical="center" textRotation="0" wrapText="false" indent="0" shrinkToFit="false"/>
      <protection locked="false" hidden="false"/>
    </xf>
    <xf numFmtId="167" fontId="13" fillId="2" borderId="6" xfId="0" applyFont="true" applyBorder="true" applyAlignment="true" applyProtection="true">
      <alignment horizontal="center" vertical="center" textRotation="0" wrapText="fals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5" fontId="17" fillId="2" borderId="0" xfId="0" applyFont="true" applyBorder="true" applyAlignment="true" applyProtection="true">
      <alignment horizontal="left" vertical="center" textRotation="0" wrapText="false" indent="0" shrinkToFit="false"/>
      <protection locked="true" hidden="false"/>
    </xf>
    <xf numFmtId="168" fontId="12" fillId="4" borderId="1" xfId="0" applyFont="true" applyBorder="true" applyAlignment="true" applyProtection="true">
      <alignment horizontal="center" vertical="center" textRotation="0" wrapText="false" indent="0" shrinkToFit="false"/>
      <protection locked="false" hidden="false"/>
    </xf>
    <xf numFmtId="164" fontId="13" fillId="2" borderId="6" xfId="0" applyFont="true" applyBorder="true" applyAlignment="true" applyProtection="true">
      <alignment horizontal="center" vertical="center" textRotation="0" wrapText="false" indent="0" shrinkToFit="false"/>
      <protection locked="true" hidden="false"/>
    </xf>
    <xf numFmtId="164" fontId="18" fillId="2" borderId="0" xfId="0" applyFont="true" applyBorder="false" applyAlignment="true" applyProtection="true">
      <alignment horizontal="left" vertical="center" textRotation="0" wrapText="false" indent="0" shrinkToFit="false"/>
      <protection locked="true" hidden="false"/>
    </xf>
    <xf numFmtId="164" fontId="16" fillId="2" borderId="0" xfId="0" applyFont="true" applyBorder="false" applyAlignment="true" applyProtection="true">
      <alignment horizontal="left" vertical="center" textRotation="0" wrapText="false" indent="0" shrinkToFit="false"/>
      <protection locked="true" hidden="false"/>
    </xf>
    <xf numFmtId="164" fontId="0" fillId="2" borderId="0" xfId="0" applyFont="false" applyBorder="false" applyAlignment="true" applyProtection="true">
      <alignment horizontal="left" vertical="center" textRotation="0" wrapText="false" indent="0" shrinkToFit="false"/>
      <protection locked="true" hidden="false"/>
    </xf>
    <xf numFmtId="169" fontId="12" fillId="4" borderId="1" xfId="0" applyFont="true" applyBorder="true" applyAlignment="true" applyProtection="true">
      <alignment horizontal="center" vertical="center" textRotation="0" wrapText="false" indent="0" shrinkToFit="false"/>
      <protection locked="false" hidden="false"/>
    </xf>
    <xf numFmtId="165" fontId="19" fillId="2" borderId="0" xfId="20" applyFont="true" applyBorder="true" applyAlignment="true" applyProtection="true">
      <alignment horizontal="center" vertical="center" textRotation="0" wrapText="false" indent="0" shrinkToFit="false"/>
      <protection locked="false" hidden="false"/>
    </xf>
    <xf numFmtId="164" fontId="17" fillId="2" borderId="0" xfId="0" applyFont="true" applyBorder="false" applyAlignment="true" applyProtection="true">
      <alignment horizontal="general" vertical="center" textRotation="0" wrapText="false" indent="0" shrinkToFit="false"/>
      <protection locked="true" hidden="false"/>
    </xf>
    <xf numFmtId="164" fontId="14" fillId="2" borderId="0" xfId="20" applyFont="false" applyBorder="true" applyAlignment="fals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true" indent="0" shrinkToFit="false"/>
      <protection locked="true" hidden="false"/>
    </xf>
    <xf numFmtId="165" fontId="10" fillId="2" borderId="0"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5" fontId="20" fillId="4" borderId="1" xfId="0" applyFont="true" applyBorder="true" applyAlignment="true" applyProtection="true">
      <alignment horizontal="center" vertical="center" textRotation="0" wrapText="true" indent="0" shrinkToFit="false"/>
      <protection locked="true" hidden="false"/>
    </xf>
    <xf numFmtId="164" fontId="10" fillId="2" borderId="0" xfId="0" applyFont="true" applyBorder="false" applyAlignment="false" applyProtection="true">
      <alignment horizontal="general" vertical="bottom" textRotation="0" wrapText="false" indent="0" shrinkToFit="false"/>
      <protection locked="true" hidden="false"/>
    </xf>
    <xf numFmtId="164" fontId="21" fillId="2" borderId="0" xfId="0" applyFont="true" applyBorder="false" applyAlignment="true" applyProtection="true">
      <alignment horizontal="general"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false" hidden="false"/>
    </xf>
    <xf numFmtId="164" fontId="10" fillId="2" borderId="0" xfId="0" applyFont="true" applyBorder="true" applyAlignment="true" applyProtection="tru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83B0"/>
      <rgbColor rgb="FF969696"/>
      <rgbColor rgb="FF003366"/>
      <rgbColor rgb="FF339966"/>
      <rgbColor rgb="FF003300"/>
      <rgbColor rgb="FF333300"/>
      <rgbColor rgb="FFC9211E"/>
      <rgbColor rgb="FF993366"/>
      <rgbColor rgb="FF1F4E7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237960</xdr:colOff>
      <xdr:row>1</xdr:row>
      <xdr:rowOff>114480</xdr:rowOff>
    </xdr:from>
    <xdr:to>
      <xdr:col>2</xdr:col>
      <xdr:colOff>160920</xdr:colOff>
      <xdr:row>7</xdr:row>
      <xdr:rowOff>1800</xdr:rowOff>
    </xdr:to>
    <xdr:pic>
      <xdr:nvPicPr>
        <xdr:cNvPr id="0" name="Image 1" descr=""/>
        <xdr:cNvPicPr/>
      </xdr:nvPicPr>
      <xdr:blipFill>
        <a:blip r:embed="rId1"/>
        <a:stretch/>
      </xdr:blipFill>
      <xdr:spPr>
        <a:xfrm>
          <a:off x="237960" y="304920"/>
          <a:ext cx="1213200" cy="1030320"/>
        </a:xfrm>
        <a:prstGeom prst="rect">
          <a:avLst/>
        </a:prstGeom>
        <a:ln w="0">
          <a:noFill/>
        </a:ln>
      </xdr:spPr>
    </xdr:pic>
    <xdr:clientData/>
  </xdr:twoCellAnchor>
  <xdr:twoCellAnchor editAs="oneCell">
    <xdr:from>
      <xdr:col>6</xdr:col>
      <xdr:colOff>104760</xdr:colOff>
      <xdr:row>1</xdr:row>
      <xdr:rowOff>95400</xdr:rowOff>
    </xdr:from>
    <xdr:to>
      <xdr:col>10</xdr:col>
      <xdr:colOff>113040</xdr:colOff>
      <xdr:row>6</xdr:row>
      <xdr:rowOff>142200</xdr:rowOff>
    </xdr:to>
    <xdr:pic>
      <xdr:nvPicPr>
        <xdr:cNvPr id="1" name="Image 2" descr=""/>
        <xdr:cNvPicPr/>
      </xdr:nvPicPr>
      <xdr:blipFill>
        <a:blip r:embed="rId2"/>
        <a:stretch/>
      </xdr:blipFill>
      <xdr:spPr>
        <a:xfrm>
          <a:off x="8752680" y="285840"/>
          <a:ext cx="1882800" cy="9993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2:W108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14" activeCellId="0" sqref="F14"/>
    </sheetView>
  </sheetViews>
  <sheetFormatPr defaultColWidth="9.15625" defaultRowHeight="15" zeroHeight="false" outlineLevelRow="0" outlineLevelCol="0"/>
  <cols>
    <col collapsed="false" customWidth="false" hidden="false" outlineLevel="0" max="2" min="1" style="1" width="9.14"/>
    <col collapsed="false" customWidth="true" hidden="false" outlineLevel="0" max="3" min="3" style="1" width="4.29"/>
    <col collapsed="false" customWidth="true" hidden="false" outlineLevel="0" max="4" min="4" style="1" width="26.14"/>
    <col collapsed="false" customWidth="true" hidden="false" outlineLevel="0" max="5" min="5" style="1" width="30.7"/>
    <col collapsed="false" customWidth="true" hidden="false" outlineLevel="0" max="6" min="6" style="1" width="43.14"/>
    <col collapsed="false" customWidth="true" hidden="false" outlineLevel="0" max="7" min="7" style="1" width="4.29"/>
    <col collapsed="false" customWidth="true" hidden="false" outlineLevel="0" max="8" min="8" style="1" width="3.99"/>
    <col collapsed="false" customWidth="false" hidden="false" outlineLevel="0" max="22" min="9" style="1" width="9.14"/>
    <col collapsed="false" customWidth="false" hidden="true" outlineLevel="0" max="23" min="23" style="1" width="9.14"/>
    <col collapsed="false" customWidth="false" hidden="false" outlineLevel="0" max="1024" min="24" style="1" width="9.14"/>
  </cols>
  <sheetData>
    <row r="2" customFormat="false" ht="15" hidden="false" customHeight="false" outlineLevel="0" collapsed="false">
      <c r="W2" s="1" t="s">
        <v>0</v>
      </c>
    </row>
    <row r="3" customFormat="false" ht="15" hidden="false" customHeight="false" outlineLevel="0" collapsed="false">
      <c r="D3" s="2" t="str">
        <f aca="false">IF(F14="English","APPLICATION FOR AN EXCISE DUTY REFUND ON PETROLEUM PRODUCTS FROM TAXI OPERATORS AND HAULIERS THAT ARE NOT REQUIRED TO FILE VAT RETURNS IN FRANCE","DEMANDE DE REMBOURSEMENT D'ACCISE SUR LES PRODUITS PETROLIERS DES EXPLOITANTS DE TAXIS ET TRANSPORTEURS ROUTIERS N’AYANT PAS D’OBLIGATION DE DÉCLARATION DE LA TVA EN FRANCE")</f>
        <v>DEMANDE DE REMBOURSEMENT D'ACCISE SUR LES PRODUITS PETROLIERS DES EXPLOITANTS DE TAXIS ET TRANSPORTEURS ROUTIERS N’AYANT PAS D’OBLIGATION DE DÉCLARATION DE LA TVA EN FRANCE</v>
      </c>
      <c r="E3" s="2"/>
      <c r="F3" s="2"/>
      <c r="W3" s="1" t="s">
        <v>1</v>
      </c>
    </row>
    <row r="4" customFormat="false" ht="15" hidden="false" customHeight="true" outlineLevel="0" collapsed="false">
      <c r="D4" s="2"/>
      <c r="E4" s="2"/>
      <c r="F4" s="2"/>
      <c r="W4" s="1" t="s">
        <v>2</v>
      </c>
    </row>
    <row r="5" customFormat="false" ht="15" hidden="false" customHeight="true" outlineLevel="0" collapsed="false">
      <c r="D5" s="2"/>
      <c r="E5" s="2"/>
      <c r="F5" s="2"/>
      <c r="W5" s="1" t="s">
        <v>3</v>
      </c>
    </row>
    <row r="6" customFormat="false" ht="15" hidden="false" customHeight="true" outlineLevel="0" collapsed="false">
      <c r="D6" s="2"/>
      <c r="E6" s="2"/>
      <c r="F6" s="2"/>
      <c r="W6" s="1" t="s">
        <v>4</v>
      </c>
    </row>
    <row r="7" customFormat="false" ht="15" hidden="false" customHeight="true" outlineLevel="0" collapsed="false">
      <c r="D7" s="2"/>
      <c r="E7" s="2"/>
      <c r="F7" s="2"/>
      <c r="W7" s="1" t="s">
        <v>5</v>
      </c>
    </row>
    <row r="8" customFormat="false" ht="15" hidden="false" customHeight="false" outlineLevel="0" collapsed="false">
      <c r="W8" s="1" t="s">
        <v>6</v>
      </c>
    </row>
    <row r="9" customFormat="false" ht="15" hidden="false" customHeight="false" outlineLevel="0" collapsed="false">
      <c r="D9" s="3" t="str">
        <f aca="false">IF(F14="english","Version in effect on 1 July 2025","Version en vigueur au 1er juillet 2025")</f>
        <v>Version en vigueur au 1er juillet 2025</v>
      </c>
      <c r="E9" s="3"/>
      <c r="F9" s="3"/>
      <c r="H9" s="4"/>
      <c r="I9" s="4"/>
      <c r="J9" s="5"/>
      <c r="W9" s="1" t="s">
        <v>7</v>
      </c>
    </row>
    <row r="10" customFormat="false" ht="15" hidden="false" customHeight="false" outlineLevel="0" collapsed="false">
      <c r="W10" s="1" t="s">
        <v>8</v>
      </c>
    </row>
    <row r="11" customFormat="false" ht="18.75" hidden="false" customHeight="false" outlineLevel="0" collapsed="false">
      <c r="C11" s="6" t="str">
        <f aca="false">IF(F14="English","Recipient’s business activity","Activité du bénéficiaire")</f>
        <v>Activité du bénéficiaire</v>
      </c>
      <c r="D11" s="6"/>
      <c r="E11" s="6"/>
      <c r="F11" s="6"/>
      <c r="G11" s="6"/>
      <c r="I11" s="7" t="str">
        <f aca="false">IF(F14="Français",HYPERLINK("https://www.impots.gouv.fr/international-professionnel/accise-sur-les-produits-petroliers-ex-ticpe-remboursements-des","➡   Cliquez ici pour accéder à la notice"),HYPERLINK("https://www.impots.gouv.fr/internationalenbusiness/i-am-not-required-file-vat-returns-france-and-want-claim-excise-duty-refund","➡   Click hier to access the instructions"))</f>
        <v>➡   Cliquez ici pour accéder à la notice</v>
      </c>
      <c r="J11" s="7"/>
      <c r="K11" s="7"/>
      <c r="L11" s="7"/>
      <c r="M11" s="7"/>
      <c r="W11" s="1" t="s">
        <v>9</v>
      </c>
    </row>
    <row r="12" customFormat="false" ht="15" hidden="false" customHeight="false" outlineLevel="0" collapsed="false">
      <c r="C12" s="8"/>
      <c r="D12" s="8"/>
      <c r="E12" s="8"/>
      <c r="F12" s="8"/>
      <c r="G12" s="8"/>
      <c r="W12" s="1" t="s">
        <v>10</v>
      </c>
    </row>
    <row r="13" customFormat="false" ht="18.75" hidden="false" customHeight="true" outlineLevel="0" collapsed="false">
      <c r="C13" s="9"/>
      <c r="D13" s="10"/>
      <c r="E13" s="10"/>
      <c r="F13" s="10"/>
      <c r="G13" s="11"/>
      <c r="I13" s="12" t="str">
        <f aca="false">IF(OR(F14="Français",F14="English"),IF(OR(F16="",F22="",F24="",F28="",F36="",F58="",F60="",F62="",F64="",F70="",F72="",F74="",F76="",F78="",D83="",E84="",F84="",AND(F36="OUI",OR(F38="",F42="",F44="")),AND(F36="OUI",F50="",F52="")),IF(F14="Français","⚠ Veuillez renseigner l'ensemble des champs obligatoires (*)","⚠ Please fill in all the mandatory fields (*)"),IF(F14="Français","✔ Champs obligatoires renseignés. Vous pouvez déposer le fichier sur la plateforme Demarche-simplifiees.","✔ All the mandatory fields have been filled in. The file be uploaded on the Demarche-simplifiees platform.")))</f>
        <v>⚠ Veuillez renseigner l'ensemble des champs obligatoires (*)</v>
      </c>
      <c r="J13" s="12"/>
      <c r="K13" s="12"/>
      <c r="L13" s="12"/>
      <c r="M13" s="12"/>
      <c r="N13" s="12"/>
      <c r="O13" s="12"/>
      <c r="P13" s="12"/>
      <c r="W13" s="1" t="s">
        <v>11</v>
      </c>
    </row>
    <row r="14" customFormat="false" ht="15" hidden="false" customHeight="true" outlineLevel="0" collapsed="false">
      <c r="C14" s="13"/>
      <c r="D14" s="14" t="str">
        <f aca="false">IF(F14="English","Language selection","Sélection de la langue")</f>
        <v>Sélection de la langue</v>
      </c>
      <c r="E14" s="14"/>
      <c r="F14" s="15" t="s">
        <v>12</v>
      </c>
      <c r="G14" s="16"/>
      <c r="I14" s="12"/>
      <c r="J14" s="12"/>
      <c r="K14" s="12"/>
      <c r="L14" s="12"/>
      <c r="M14" s="12"/>
      <c r="N14" s="12"/>
      <c r="O14" s="12"/>
      <c r="P14" s="12"/>
      <c r="W14" s="1" t="s">
        <v>13</v>
      </c>
    </row>
    <row r="15" customFormat="false" ht="15" hidden="false" customHeight="false" outlineLevel="0" collapsed="false">
      <c r="C15" s="13"/>
      <c r="D15" s="17"/>
      <c r="E15" s="17"/>
      <c r="F15" s="18"/>
      <c r="G15" s="19"/>
      <c r="W15" s="1" t="s">
        <v>14</v>
      </c>
    </row>
    <row r="16" customFormat="false" ht="15" hidden="false" customHeight="false" outlineLevel="0" collapsed="false">
      <c r="C16" s="13"/>
      <c r="D16" s="14" t="str">
        <f aca="false">IF(F14="english","Type of consumer *","Type de consommateur *")</f>
        <v>Type de consommateur *</v>
      </c>
      <c r="E16" s="14"/>
      <c r="F16" s="20"/>
      <c r="G16" s="21"/>
      <c r="I16" s="22" t="str">
        <f aca="false">IF(F16="","",IF(OR(F16="Exploitant de taxi",F16="Transporteur routier de marchandises / Road freight transport",F16="Transporteur collectif routier de personnes / Road people transport"),"",IF(F14="Français","⚠ Veuillez sélectionner la qualité du bénéficiaire dans la liste déroulante.",IF(F14="English","⚠ Please select the beneficiary’s status from the dropdown list."))))</f>
        <v/>
      </c>
      <c r="J16" s="22"/>
      <c r="K16" s="22"/>
      <c r="L16" s="22"/>
      <c r="M16" s="22"/>
      <c r="N16" s="22"/>
      <c r="O16" s="22"/>
      <c r="P16" s="22"/>
      <c r="W16" s="1" t="s">
        <v>15</v>
      </c>
    </row>
    <row r="17" customFormat="false" ht="15" hidden="false" customHeight="false" outlineLevel="0" collapsed="false">
      <c r="C17" s="23"/>
      <c r="D17" s="24"/>
      <c r="E17" s="24"/>
      <c r="F17" s="24"/>
      <c r="G17" s="25"/>
      <c r="W17" s="1" t="s">
        <v>16</v>
      </c>
    </row>
    <row r="18" customFormat="false" ht="15" hidden="false" customHeight="false" outlineLevel="0" collapsed="false">
      <c r="I18" s="26"/>
      <c r="W18" s="1" t="s">
        <v>17</v>
      </c>
    </row>
    <row r="19" customFormat="false" ht="15" hidden="false" customHeight="false" outlineLevel="0" collapsed="false">
      <c r="C19" s="6" t="str">
        <f aca="false">IF(F14="english","Identification of the recipient","Identification du bénéficiaire")</f>
        <v>Identification du bénéficiaire</v>
      </c>
      <c r="D19" s="6"/>
      <c r="E19" s="6"/>
      <c r="F19" s="6"/>
      <c r="G19" s="6"/>
      <c r="W19" s="1" t="s">
        <v>18</v>
      </c>
    </row>
    <row r="20" customFormat="false" ht="15" hidden="false" customHeight="false" outlineLevel="0" collapsed="false">
      <c r="C20" s="8"/>
      <c r="D20" s="27"/>
      <c r="E20" s="8"/>
      <c r="F20" s="8"/>
      <c r="G20" s="28"/>
      <c r="W20" s="1" t="s">
        <v>19</v>
      </c>
    </row>
    <row r="21" customFormat="false" ht="15" hidden="false" customHeight="false" outlineLevel="0" collapsed="false">
      <c r="C21" s="9"/>
      <c r="D21" s="10"/>
      <c r="E21" s="10"/>
      <c r="F21" s="10"/>
      <c r="G21" s="11"/>
      <c r="W21" s="1" t="s">
        <v>20</v>
      </c>
    </row>
    <row r="22" customFormat="false" ht="15" hidden="false" customHeight="false" outlineLevel="0" collapsed="false">
      <c r="C22" s="13"/>
      <c r="D22" s="14" t="str">
        <f aca="false">IF(F14="english","Corporate name *","Dénomination sociale *" )</f>
        <v>Dénomination sociale *</v>
      </c>
      <c r="E22" s="14"/>
      <c r="F22" s="29"/>
      <c r="G22" s="30"/>
      <c r="I22" s="5"/>
      <c r="J22" s="5"/>
      <c r="K22" s="5"/>
      <c r="L22" s="5"/>
      <c r="W22" s="1" t="s">
        <v>21</v>
      </c>
    </row>
    <row r="23" customFormat="false" ht="15" hidden="false" customHeight="false" outlineLevel="0" collapsed="false">
      <c r="C23" s="13"/>
      <c r="D23" s="17"/>
      <c r="E23" s="17"/>
      <c r="F23" s="18"/>
      <c r="G23" s="19"/>
      <c r="I23" s="5"/>
      <c r="J23" s="5"/>
      <c r="K23" s="5"/>
      <c r="L23" s="5"/>
      <c r="W23" s="1" t="s">
        <v>22</v>
      </c>
    </row>
    <row r="24" customFormat="false" ht="15" hidden="false" customHeight="true" outlineLevel="0" collapsed="false">
      <c r="C24" s="13"/>
      <c r="D24" s="14" t="str">
        <f aca="false">IF(F14="english","VAT Identification Number *","Numéro de TVA intracommunautaire *")</f>
        <v>Numéro de TVA intracommunautaire *</v>
      </c>
      <c r="E24" s="14"/>
      <c r="F24" s="29"/>
      <c r="G24" s="31"/>
      <c r="I24" s="12" t="str">
        <f aca="false">IF(F24="", "", IF(NOT(AND(   LEN(F24)&gt;=4,   LEN(F24)&lt;=14,EXACT(F24, UPPER(F24)), ISERROR(SEARCH(" ", F24)), ISERROR(SEARCH("-", F24)), ISERROR(SEARCH("+", F24)), ISERROR(SEARCH("=", F24)), ISERROR(SEARCH("/", F24)), ISERROR(SEARCH("!", F24)), ISERROR(SEARCH(";", F24)), ISERROR(SEARCH(".",F24)), ISERROR(SEARCH("(", F24)), ISERROR(SEARCH(":", F24)), ISERROR(SEARCH(")", F24)), ISERROR(SEARCH("""",F24)),  ISERROR(SEARCH(",",F24)) )), IF(F14="Français","⚠ Numéro de TVA intracommunautaire invalide : uniquement des majuscules et chiffres, sans espaces ni caractères spéciaux.","⚠ Invalid VAT number : only uppercase letters and digits, no spaces or special characters."),""))</f>
        <v/>
      </c>
      <c r="J24" s="12"/>
      <c r="K24" s="12"/>
      <c r="L24" s="12"/>
      <c r="M24" s="12"/>
      <c r="N24" s="12"/>
      <c r="O24" s="12"/>
      <c r="P24" s="12"/>
      <c r="Q24" s="17"/>
      <c r="R24" s="17"/>
      <c r="S24" s="17"/>
      <c r="W24" s="1" t="s">
        <v>23</v>
      </c>
    </row>
    <row r="25" customFormat="false" ht="15" hidden="false" customHeight="false" outlineLevel="0" collapsed="false">
      <c r="C25" s="13"/>
      <c r="D25" s="17"/>
      <c r="E25" s="17"/>
      <c r="F25" s="18"/>
      <c r="G25" s="19"/>
      <c r="I25" s="12"/>
      <c r="J25" s="12"/>
      <c r="K25" s="12"/>
      <c r="L25" s="12"/>
      <c r="M25" s="12"/>
      <c r="N25" s="12"/>
      <c r="O25" s="12"/>
      <c r="P25" s="12"/>
      <c r="W25" s="1" t="s">
        <v>24</v>
      </c>
    </row>
    <row r="26" customFormat="false" ht="15" hidden="false" customHeight="false" outlineLevel="0" collapsed="false">
      <c r="C26" s="13"/>
      <c r="D26" s="14" t="str">
        <f aca="false">IF(F14="English","Address","Adresse")</f>
        <v>Adresse</v>
      </c>
      <c r="E26" s="14"/>
      <c r="F26" s="29"/>
      <c r="G26" s="31"/>
      <c r="I26" s="5"/>
      <c r="J26" s="5"/>
      <c r="K26" s="5"/>
      <c r="L26" s="5"/>
      <c r="W26" s="1" t="s">
        <v>25</v>
      </c>
    </row>
    <row r="27" customFormat="false" ht="15" hidden="false" customHeight="false" outlineLevel="0" collapsed="false">
      <c r="C27" s="13"/>
      <c r="D27" s="17"/>
      <c r="E27" s="17"/>
      <c r="F27" s="18"/>
      <c r="G27" s="19"/>
      <c r="I27" s="5"/>
      <c r="J27" s="5"/>
      <c r="K27" s="5"/>
      <c r="L27" s="5"/>
      <c r="W27" s="1" t="s">
        <v>26</v>
      </c>
    </row>
    <row r="28" customFormat="false" ht="15" hidden="false" customHeight="false" outlineLevel="0" collapsed="false">
      <c r="C28" s="13"/>
      <c r="D28" s="14" t="str">
        <f aca="false">IF(F14="English","Email *","Courriel *")</f>
        <v>Courriel *</v>
      </c>
      <c r="E28" s="14"/>
      <c r="F28" s="32"/>
      <c r="G28" s="31"/>
      <c r="I28" s="22" t="str">
        <f aca="false">IF(AND(F28&lt;&gt;"",OR(ISERROR(SEARCH("@",F28)),ISERROR(SEARCH(".",F28)),NOT(ISERROR(SEARCH(" ",F28))))),IF(F14="Français","⚠ Veuillez saisir une adresse e-mail valide (ex. : exemple@gmail.com).","⚠ Please enter a valid email address (e.g., example@gmail.com)."),"")</f>
        <v/>
      </c>
      <c r="J28" s="22"/>
      <c r="K28" s="22"/>
      <c r="L28" s="22"/>
      <c r="M28" s="22"/>
      <c r="N28" s="22"/>
      <c r="O28" s="22"/>
      <c r="P28" s="22"/>
      <c r="W28" s="1" t="s">
        <v>27</v>
      </c>
    </row>
    <row r="29" customFormat="false" ht="15" hidden="false" customHeight="false" outlineLevel="0" collapsed="false">
      <c r="C29" s="13"/>
      <c r="D29" s="17"/>
      <c r="E29" s="17"/>
      <c r="F29" s="18"/>
      <c r="G29" s="19"/>
      <c r="I29" s="5"/>
      <c r="J29" s="5"/>
      <c r="K29" s="5"/>
      <c r="L29" s="5"/>
      <c r="W29" s="1" t="s">
        <v>28</v>
      </c>
    </row>
    <row r="30" customFormat="false" ht="15" hidden="false" customHeight="false" outlineLevel="0" collapsed="false">
      <c r="C30" s="13"/>
      <c r="D30" s="14" t="str">
        <f aca="false">IF(F14="English","Phone number","Numéro de téléphone")</f>
        <v>Numéro de téléphone</v>
      </c>
      <c r="E30" s="14"/>
      <c r="F30" s="33"/>
      <c r="G30" s="31"/>
      <c r="J30" s="5"/>
      <c r="K30" s="5"/>
      <c r="L30" s="5"/>
      <c r="W30" s="1" t="s">
        <v>29</v>
      </c>
    </row>
    <row r="31" customFormat="false" ht="15" hidden="false" customHeight="false" outlineLevel="0" collapsed="false">
      <c r="C31" s="23"/>
      <c r="D31" s="24"/>
      <c r="E31" s="24"/>
      <c r="F31" s="34"/>
      <c r="G31" s="35"/>
      <c r="I31" s="5"/>
      <c r="J31" s="5"/>
      <c r="K31" s="5"/>
      <c r="L31" s="5"/>
      <c r="W31" s="1" t="s">
        <v>30</v>
      </c>
    </row>
    <row r="32" customFormat="false" ht="15" hidden="false" customHeight="false" outlineLevel="0" collapsed="false">
      <c r="C32" s="8"/>
      <c r="D32" s="8"/>
      <c r="E32" s="8"/>
      <c r="F32" s="8"/>
      <c r="G32" s="8"/>
      <c r="I32" s="5"/>
      <c r="J32" s="5"/>
      <c r="K32" s="5"/>
      <c r="L32" s="5"/>
      <c r="W32" s="1" t="s">
        <v>31</v>
      </c>
    </row>
    <row r="33" customFormat="false" ht="15" hidden="false" customHeight="false" outlineLevel="0" collapsed="false">
      <c r="C33" s="6" t="str">
        <f aca="false">IF(F14="english","Identification of the representative","Identification du mandataire")</f>
        <v>Identification du mandataire</v>
      </c>
      <c r="D33" s="6"/>
      <c r="E33" s="6"/>
      <c r="F33" s="6"/>
      <c r="G33" s="6"/>
      <c r="I33" s="5"/>
      <c r="J33" s="5"/>
      <c r="K33" s="5"/>
      <c r="L33" s="5"/>
      <c r="W33" s="1" t="s">
        <v>32</v>
      </c>
    </row>
    <row r="34" customFormat="false" ht="15" hidden="false" customHeight="false" outlineLevel="0" collapsed="false">
      <c r="C34" s="36"/>
      <c r="D34" s="27"/>
      <c r="E34" s="8"/>
      <c r="F34" s="8"/>
      <c r="G34" s="8"/>
      <c r="I34" s="5"/>
      <c r="J34" s="5"/>
      <c r="K34" s="5"/>
      <c r="L34" s="5"/>
      <c r="W34" s="1" t="s">
        <v>33</v>
      </c>
    </row>
    <row r="35" customFormat="false" ht="15" hidden="false" customHeight="false" outlineLevel="0" collapsed="false">
      <c r="C35" s="9"/>
      <c r="D35" s="10"/>
      <c r="E35" s="10"/>
      <c r="F35" s="10"/>
      <c r="G35" s="11"/>
      <c r="I35" s="5"/>
      <c r="J35" s="5"/>
      <c r="K35" s="5"/>
      <c r="L35" s="5"/>
      <c r="W35" s="1" t="s">
        <v>34</v>
      </c>
    </row>
    <row r="36" customFormat="false" ht="15" hidden="false" customHeight="false" outlineLevel="0" collapsed="false">
      <c r="C36" s="13"/>
      <c r="D36" s="14" t="str">
        <f aca="false">IF(F14="English","Has an representative been appointed ? *","Un mandataire est-il désigné ? *")</f>
        <v>Un mandataire est-il désigné ? *</v>
      </c>
      <c r="E36" s="14"/>
      <c r="F36" s="37"/>
      <c r="G36" s="31"/>
      <c r="W36" s="1" t="s">
        <v>35</v>
      </c>
    </row>
    <row r="37" customFormat="false" ht="15" hidden="false" customHeight="false" outlineLevel="0" collapsed="false">
      <c r="C37" s="13"/>
      <c r="D37" s="38"/>
      <c r="E37" s="38"/>
      <c r="F37" s="17"/>
      <c r="G37" s="19"/>
      <c r="W37" s="1" t="s">
        <v>36</v>
      </c>
    </row>
    <row r="38" customFormat="false" ht="15" hidden="false" customHeight="false" outlineLevel="0" collapsed="false">
      <c r="C38" s="13"/>
      <c r="D38" s="14" t="str">
        <f aca="false">IF(F36="NON",IF(F14="English","",""),IF(F14="English","Corporate name *","Dénomination sociale *"))</f>
        <v>Dénomination sociale *</v>
      </c>
      <c r="E38" s="14"/>
      <c r="F38" s="29"/>
      <c r="G38" s="31"/>
      <c r="W38" s="1" t="s">
        <v>37</v>
      </c>
    </row>
    <row r="39" customFormat="false" ht="15" hidden="false" customHeight="false" outlineLevel="0" collapsed="false">
      <c r="C39" s="13"/>
      <c r="D39" s="38"/>
      <c r="E39" s="38"/>
      <c r="F39" s="18"/>
      <c r="G39" s="19"/>
      <c r="W39" s="1" t="s">
        <v>38</v>
      </c>
    </row>
    <row r="40" customFormat="false" ht="15" hidden="false" customHeight="false" outlineLevel="0" collapsed="false">
      <c r="C40" s="13"/>
      <c r="D40" s="14" t="str">
        <f aca="false">IF(F36="NON",IF(F14="","",""),IF(F14="English","Address","Adresse"))</f>
        <v>Adresse</v>
      </c>
      <c r="E40" s="14"/>
      <c r="F40" s="29"/>
      <c r="G40" s="31"/>
      <c r="W40" s="1" t="s">
        <v>39</v>
      </c>
    </row>
    <row r="41" customFormat="false" ht="15" hidden="false" customHeight="false" outlineLevel="0" collapsed="false">
      <c r="C41" s="13"/>
      <c r="D41" s="38"/>
      <c r="E41" s="38"/>
      <c r="F41" s="18"/>
      <c r="G41" s="19"/>
      <c r="W41" s="1" t="s">
        <v>40</v>
      </c>
    </row>
    <row r="42" customFormat="false" ht="15" hidden="false" customHeight="false" outlineLevel="0" collapsed="false">
      <c r="C42" s="13"/>
      <c r="D42" s="14" t="str">
        <f aca="false">IF(F36="NON",IF(F14="English","",""),IF(F14="English","Country (in french) *","Pays (en français) *"))</f>
        <v>Pays (en français) *</v>
      </c>
      <c r="E42" s="14"/>
      <c r="F42" s="37"/>
      <c r="G42" s="31"/>
      <c r="W42" s="1" t="s">
        <v>41</v>
      </c>
    </row>
    <row r="43" customFormat="false" ht="15" hidden="false" customHeight="false" outlineLevel="0" collapsed="false">
      <c r="C43" s="13"/>
      <c r="D43" s="38"/>
      <c r="E43" s="38"/>
      <c r="F43" s="18"/>
      <c r="G43" s="19"/>
      <c r="W43" s="1" t="s">
        <v>42</v>
      </c>
    </row>
    <row r="44" customFormat="false" ht="15" hidden="false" customHeight="false" outlineLevel="0" collapsed="false">
      <c r="C44" s="13"/>
      <c r="D44" s="14" t="str">
        <f aca="false">IF(F36="NON",IF(F14="English","",""),IF(F14="English","Email *","Courriel *"))</f>
        <v>Courriel *</v>
      </c>
      <c r="E44" s="14"/>
      <c r="F44" s="39"/>
      <c r="G44" s="31"/>
      <c r="I44" s="40" t="str">
        <f aca="false">IF(AND(F44&lt;&gt;"",OR(ISERROR(SEARCH("@",F44)),ISERROR(SEARCH(".",F44)),NOT(ISERROR(SEARCH(" ",F44))))),IF(F14="Français","⚠ Veuillez saisir une adresse e-mail valide (ex. : exemple@gmail.com).","⚠ Please enter a valid email address (e.g., example@gmail.com)."),"")</f>
        <v/>
      </c>
      <c r="J44" s="40"/>
      <c r="K44" s="40"/>
      <c r="L44" s="40"/>
      <c r="M44" s="40"/>
      <c r="N44" s="40"/>
      <c r="O44" s="40"/>
      <c r="P44" s="40"/>
      <c r="W44" s="1" t="s">
        <v>43</v>
      </c>
    </row>
    <row r="45" customFormat="false" ht="15" hidden="false" customHeight="false" outlineLevel="0" collapsed="false">
      <c r="C45" s="13"/>
      <c r="D45" s="38"/>
      <c r="E45" s="38"/>
      <c r="F45" s="41"/>
      <c r="G45" s="31"/>
      <c r="W45" s="1" t="s">
        <v>44</v>
      </c>
    </row>
    <row r="46" customFormat="false" ht="15" hidden="false" customHeight="false" outlineLevel="0" collapsed="false">
      <c r="C46" s="13"/>
      <c r="D46" s="14" t="str">
        <f aca="false">IF(F36="NON",IF(F14="","",""),IF(F14="English","Phone number","Numéro de téléphone"))</f>
        <v>Numéro de téléphone</v>
      </c>
      <c r="E46" s="14"/>
      <c r="F46" s="42"/>
      <c r="G46" s="31"/>
      <c r="W46" s="1" t="s">
        <v>45</v>
      </c>
    </row>
    <row r="47" customFormat="false" ht="15" hidden="false" customHeight="false" outlineLevel="0" collapsed="false">
      <c r="C47" s="13"/>
      <c r="D47" s="38"/>
      <c r="E47" s="38"/>
      <c r="F47" s="18"/>
      <c r="G47" s="19"/>
      <c r="W47" s="1" t="s">
        <v>46</v>
      </c>
    </row>
    <row r="48" customFormat="false" ht="15" hidden="false" customHeight="false" outlineLevel="0" collapsed="false">
      <c r="C48" s="13"/>
      <c r="D48" s="14" t="str">
        <f aca="false">IF(F36="NON",IF(F14="","",""),IF(F14="English","Contact person (surname, first name, position) ","Personne à contacter (nom, prénom, fonction)"))</f>
        <v>Personne à contacter (nom, prénom, fonction)</v>
      </c>
      <c r="E48" s="14"/>
      <c r="F48" s="29"/>
      <c r="G48" s="31"/>
      <c r="W48" s="1" t="s">
        <v>47</v>
      </c>
    </row>
    <row r="49" customFormat="false" ht="15" hidden="false" customHeight="false" outlineLevel="0" collapsed="false">
      <c r="C49" s="13"/>
      <c r="D49" s="38"/>
      <c r="E49" s="38"/>
      <c r="F49" s="18"/>
      <c r="G49" s="19"/>
      <c r="I49" s="43" t="str">
        <f aca="false">IF(F50="", "", IF(NOT(AND(   LEN(F50)&gt;=4,   LEN(F50)&lt;=14,   EXACT(F50, UPPER(F50)),   ISERROR(SEARCH(" ", F50)),   ISERROR(SEARCH("-", F50)),   ISERROR(SEARCH("+", F50)),   ISERROR(SEARCH("=", F50)),   ISERROR(SEARCH("/", F50)),   ISERROR(SEARCH("!", F50)),   ISERROR(SEARCH(";", F50)),   ISERROR(SEARCH(".",F50)),   ISERROR(SEARCH("(",F50)),   ISERROR(SEARCH(":",F50)),   ISERROR(SEARCH(")", F50)),   ISERROR(SEARCH("""",F50)),   ISERROR(SEARCH(",", F50)) )), IF(F14="Français", "⚠ Numéro de TVA intracommunautaire invalide : uniquement des majuscules et chiffres, sans espaces ni caractères spéciaux.", "⚠ Invalid VAT number : only uppercase letters and digits, no spaces or special characters."),""))</f>
        <v/>
      </c>
      <c r="J49" s="43"/>
      <c r="K49" s="43"/>
      <c r="L49" s="43"/>
      <c r="M49" s="43"/>
      <c r="N49" s="43"/>
      <c r="O49" s="43"/>
      <c r="P49" s="43"/>
      <c r="Q49" s="43"/>
      <c r="R49" s="43"/>
      <c r="W49" s="1" t="s">
        <v>48</v>
      </c>
    </row>
    <row r="50" customFormat="false" ht="15" hidden="false" customHeight="true" outlineLevel="0" collapsed="false">
      <c r="C50" s="13"/>
      <c r="D50" s="14" t="str">
        <f aca="false">IF(F36="NON",IF(F14="English","",""),IF(F14="English","Intra-community VAT number *","Numéro de TVA intracommunautaire *"))</f>
        <v>Numéro de TVA intracommunautaire *</v>
      </c>
      <c r="E50" s="14"/>
      <c r="F50" s="29"/>
      <c r="G50" s="31"/>
      <c r="I50" s="43"/>
      <c r="J50" s="43"/>
      <c r="K50" s="43"/>
      <c r="L50" s="43"/>
      <c r="M50" s="43"/>
      <c r="N50" s="43"/>
      <c r="O50" s="43"/>
      <c r="P50" s="43"/>
      <c r="Q50" s="43"/>
      <c r="R50" s="43"/>
      <c r="W50" s="1" t="s">
        <v>49</v>
      </c>
    </row>
    <row r="51" customFormat="false" ht="15" hidden="false" customHeight="true" outlineLevel="0" collapsed="false">
      <c r="C51" s="13"/>
      <c r="D51" s="38"/>
      <c r="E51" s="38"/>
      <c r="F51" s="18"/>
      <c r="G51" s="19"/>
      <c r="I51" s="44" t="str">
        <f aca="false">IF(AND(F36="OUI",F50="",F52=""),IF(F14="Français","⚠ Veuillez renseigner soit le numéro de TVA intracommunautaire (en F50) soit le numéro fiscal du mandataire (en F52) si vous ne détenez pas de numéro de TVA intracommunautaire.","⚠  Please enter the intra-community VAT number (in F50) or the representative’s Internal tax number (in F52) if you do not have an VAT number."),"")</f>
        <v/>
      </c>
      <c r="J51" s="44"/>
      <c r="K51" s="44"/>
      <c r="L51" s="44"/>
      <c r="M51" s="44"/>
      <c r="N51" s="44"/>
      <c r="O51" s="44"/>
      <c r="P51" s="45"/>
      <c r="Q51" s="46"/>
      <c r="W51" s="1" t="s">
        <v>50</v>
      </c>
    </row>
    <row r="52" customFormat="false" ht="15" hidden="false" customHeight="true" outlineLevel="0" collapsed="false">
      <c r="C52" s="13"/>
      <c r="D52" s="14" t="str">
        <f aca="false">IF(F36="NON",IF(F14="","",""),IF(F14="English","Internal tax number (If you do not have an VAT number)","Numéro fiscal interne (en l'abense de numéro de TVA)"))</f>
        <v>Numéro fiscal interne (en l'abense de numéro de TVA)</v>
      </c>
      <c r="E52" s="14"/>
      <c r="F52" s="37"/>
      <c r="G52" s="31"/>
      <c r="I52" s="44"/>
      <c r="J52" s="44"/>
      <c r="K52" s="44"/>
      <c r="L52" s="44"/>
      <c r="M52" s="44"/>
      <c r="N52" s="44"/>
      <c r="O52" s="44"/>
      <c r="P52" s="45"/>
      <c r="Q52" s="46"/>
      <c r="W52" s="1" t="s">
        <v>51</v>
      </c>
    </row>
    <row r="53" customFormat="false" ht="15" hidden="false" customHeight="true" outlineLevel="0" collapsed="false">
      <c r="C53" s="23"/>
      <c r="D53" s="24"/>
      <c r="E53" s="24"/>
      <c r="F53" s="34"/>
      <c r="G53" s="35"/>
      <c r="I53" s="44"/>
      <c r="J53" s="44"/>
      <c r="K53" s="44"/>
      <c r="L53" s="44"/>
      <c r="M53" s="44"/>
      <c r="N53" s="44"/>
      <c r="O53" s="44"/>
      <c r="P53" s="45"/>
      <c r="Q53" s="46"/>
      <c r="W53" s="1" t="s">
        <v>52</v>
      </c>
    </row>
    <row r="54" customFormat="false" ht="15" hidden="false" customHeight="false" outlineLevel="0" collapsed="false">
      <c r="C54" s="8"/>
      <c r="D54" s="8"/>
      <c r="E54" s="8"/>
      <c r="F54" s="8"/>
      <c r="G54" s="8"/>
      <c r="W54" s="1" t="s">
        <v>53</v>
      </c>
    </row>
    <row r="55" customFormat="false" ht="15" hidden="false" customHeight="false" outlineLevel="0" collapsed="false">
      <c r="C55" s="6" t="str">
        <f aca="false">IF(F14="English","Bank details","Coordonnées bancaires")</f>
        <v>Coordonnées bancaires</v>
      </c>
      <c r="D55" s="6"/>
      <c r="E55" s="6"/>
      <c r="F55" s="6"/>
      <c r="G55" s="6"/>
      <c r="W55" s="1" t="s">
        <v>54</v>
      </c>
    </row>
    <row r="56" customFormat="false" ht="15" hidden="false" customHeight="false" outlineLevel="0" collapsed="false">
      <c r="C56" s="8"/>
      <c r="D56" s="27"/>
      <c r="E56" s="8"/>
      <c r="F56" s="8"/>
      <c r="G56" s="8"/>
      <c r="W56" s="1" t="s">
        <v>55</v>
      </c>
    </row>
    <row r="57" customFormat="false" ht="15" hidden="false" customHeight="false" outlineLevel="0" collapsed="false">
      <c r="C57" s="9"/>
      <c r="D57" s="10"/>
      <c r="E57" s="10"/>
      <c r="F57" s="10"/>
      <c r="G57" s="11"/>
      <c r="W57" s="1" t="s">
        <v>56</v>
      </c>
    </row>
    <row r="58" customFormat="false" ht="15" hidden="false" customHeight="true" outlineLevel="0" collapsed="false">
      <c r="C58" s="13"/>
      <c r="D58" s="14" t="str">
        <f aca="false">IF(F14="English","Bank account holder *","Titulaire du compte bancaire *")</f>
        <v>Titulaire du compte bancaire *</v>
      </c>
      <c r="E58" s="14"/>
      <c r="F58" s="47"/>
      <c r="G58" s="31"/>
      <c r="I58" s="43" t="str">
        <f aca="false">IF(F58="","",IF(OR(   LEN(F58)&lt;1,   LEN(F58)&gt;70,   NOT(ISERROR(SEARCH("°",F58))),   NOT(ISERROR(SEARCH("$",F58))),   NOT(ISERROR(SEARCH("&lt;",F58))),   NOT(ISERROR(SEARCH("&gt;",F58))),   NOT(ISERROR(SEARCH(";",F58))),   NOT(ISERROR(SEARCH("&amp;",F58))),   NOT(ISERROR(SEARCH("€",F58))),   NOT(ISERROR(SEARCH("""",F58))),   NOT(ISERROR(SEARCH("_",F58))) ),IF(F14="Français", "⚠ Saisie invalide : 1 à 70 caractères autorisés. Seuls les lettres, chiffres, espaces et caractères suivants sont permis : /-?:().,'+ .", "⚠ Invalid input : 1 to 70 characters allowed. Only letters, digits, spaces, and the following characters are permitted : /-?:().,'+ ."),""))</f>
        <v/>
      </c>
      <c r="J58" s="43"/>
      <c r="K58" s="43"/>
      <c r="L58" s="43"/>
      <c r="M58" s="43"/>
      <c r="N58" s="43"/>
      <c r="O58" s="43"/>
      <c r="P58" s="43"/>
      <c r="Q58" s="43"/>
      <c r="W58" s="1" t="s">
        <v>57</v>
      </c>
    </row>
    <row r="59" customFormat="false" ht="15" hidden="false" customHeight="false" outlineLevel="0" collapsed="false">
      <c r="C59" s="13"/>
      <c r="D59" s="17"/>
      <c r="E59" s="17"/>
      <c r="F59" s="18"/>
      <c r="G59" s="19"/>
      <c r="I59" s="43"/>
      <c r="J59" s="43"/>
      <c r="K59" s="43"/>
      <c r="L59" s="43"/>
      <c r="M59" s="43"/>
      <c r="N59" s="43"/>
      <c r="O59" s="43"/>
      <c r="P59" s="43"/>
      <c r="Q59" s="43"/>
      <c r="W59" s="1" t="s">
        <v>58</v>
      </c>
    </row>
    <row r="60" customFormat="false" ht="15" hidden="false" customHeight="false" outlineLevel="0" collapsed="false">
      <c r="C60" s="13"/>
      <c r="D60" s="14" t="str">
        <f aca="false">IF(F14="English","Capacity of bank account holder *","Qualité du titulaire *")</f>
        <v>Qualité du titulaire *</v>
      </c>
      <c r="E60" s="14"/>
      <c r="F60" s="37"/>
      <c r="G60" s="31"/>
      <c r="I60" s="22" t="str">
        <f aca="false">IF(F60="","",IF(OR(F60="Bénéficiaire / applicant ",F60="Mandataire / representative"),"",IF(F14="Français","⚠ Veuillez sélectionner la qualité du titulaire du compte dans la liste déroulante.","⚠ Please select the account holder's status from the dropdown.")))</f>
        <v/>
      </c>
      <c r="J60" s="22"/>
      <c r="K60" s="22"/>
      <c r="L60" s="22"/>
      <c r="M60" s="22"/>
      <c r="N60" s="22"/>
      <c r="O60" s="22"/>
      <c r="P60" s="22"/>
      <c r="Q60" s="22"/>
      <c r="W60" s="1" t="s">
        <v>59</v>
      </c>
    </row>
    <row r="61" customFormat="false" ht="15" hidden="false" customHeight="false" outlineLevel="0" collapsed="false">
      <c r="C61" s="13"/>
      <c r="D61" s="17"/>
      <c r="E61" s="17"/>
      <c r="F61" s="18"/>
      <c r="G61" s="19"/>
      <c r="W61" s="1" t="s">
        <v>60</v>
      </c>
    </row>
    <row r="62" customFormat="false" ht="15" hidden="false" customHeight="false" outlineLevel="0" collapsed="false">
      <c r="C62" s="13"/>
      <c r="D62" s="48" t="str">
        <f aca="false">IF(F14="English","Account number *","Code IBAN *")</f>
        <v>Code IBAN *</v>
      </c>
      <c r="E62" s="48"/>
      <c r="F62" s="37" t="s">
        <v>61</v>
      </c>
      <c r="G62" s="31"/>
      <c r="W62" s="1" t="s">
        <v>62</v>
      </c>
    </row>
    <row r="63" customFormat="false" ht="15" hidden="false" customHeight="false" outlineLevel="0" collapsed="false">
      <c r="C63" s="13"/>
      <c r="D63" s="17"/>
      <c r="E63" s="17"/>
      <c r="F63" s="18"/>
      <c r="G63" s="19"/>
      <c r="W63" s="1" t="s">
        <v>63</v>
      </c>
    </row>
    <row r="64" customFormat="false" ht="15" hidden="false" customHeight="false" outlineLevel="0" collapsed="false">
      <c r="C64" s="13"/>
      <c r="D64" s="14" t="str">
        <f aca="false">IF(F14="English","SWIFT code *","Code BIC *")</f>
        <v>Code BIC *</v>
      </c>
      <c r="E64" s="14"/>
      <c r="F64" s="37"/>
      <c r="G64" s="31"/>
      <c r="W64" s="1" t="s">
        <v>64</v>
      </c>
    </row>
    <row r="65" customFormat="false" ht="15" hidden="false" customHeight="false" outlineLevel="0" collapsed="false">
      <c r="C65" s="23"/>
      <c r="D65" s="24"/>
      <c r="E65" s="24"/>
      <c r="F65" s="34"/>
      <c r="G65" s="35"/>
      <c r="W65" s="1" t="s">
        <v>65</v>
      </c>
    </row>
    <row r="66" customFormat="false" ht="15" hidden="false" customHeight="false" outlineLevel="0" collapsed="false">
      <c r="C66" s="8"/>
      <c r="D66" s="8"/>
      <c r="E66" s="8"/>
      <c r="F66" s="8"/>
      <c r="G66" s="8"/>
      <c r="W66" s="1" t="s">
        <v>66</v>
      </c>
    </row>
    <row r="67" customFormat="false" ht="15" hidden="false" customHeight="false" outlineLevel="0" collapsed="false">
      <c r="C67" s="6" t="str">
        <f aca="false">IF(F14="English","Details of the refund application","Détails de la demande de remboursement")</f>
        <v>Détails de la demande de remboursement</v>
      </c>
      <c r="D67" s="6"/>
      <c r="E67" s="6"/>
      <c r="F67" s="6"/>
      <c r="G67" s="6"/>
      <c r="W67" s="1" t="s">
        <v>67</v>
      </c>
    </row>
    <row r="68" customFormat="false" ht="15" hidden="false" customHeight="false" outlineLevel="0" collapsed="false">
      <c r="C68" s="8"/>
      <c r="D68" s="27"/>
      <c r="E68" s="8"/>
      <c r="F68" s="8"/>
      <c r="G68" s="8"/>
      <c r="W68" s="1" t="s">
        <v>68</v>
      </c>
    </row>
    <row r="69" customFormat="false" ht="15" hidden="false" customHeight="false" outlineLevel="0" collapsed="false">
      <c r="C69" s="9"/>
      <c r="D69" s="10"/>
      <c r="E69" s="10"/>
      <c r="F69" s="10"/>
      <c r="G69" s="11"/>
      <c r="W69" s="1" t="s">
        <v>69</v>
      </c>
    </row>
    <row r="70" customFormat="false" ht="15" hidden="false" customHeight="false" outlineLevel="0" collapsed="false">
      <c r="C70" s="13"/>
      <c r="D70" s="49" t="str">
        <f aca="false">IF(F14="English","Relevant year *","Année concernée *")</f>
        <v>Année concernée *</v>
      </c>
      <c r="E70" s="49"/>
      <c r="F70" s="37"/>
      <c r="G70" s="50"/>
      <c r="I70" s="22" t="str">
        <f aca="false">IF(F70="","",IF(ISNUMBER(F70)*AND(F70&gt;=2025,F70&lt;=2035),"",IF(F14="Français","⚠ Veuillez renseigner une année valide (exemple : 2025).",IF(F14="English","⚠ Please enter a valid year (example : 2025)."))))</f>
        <v/>
      </c>
      <c r="J70" s="22"/>
      <c r="K70" s="22"/>
      <c r="L70" s="22"/>
      <c r="M70" s="22"/>
      <c r="N70" s="22"/>
      <c r="O70" s="22"/>
      <c r="P70" s="22"/>
      <c r="W70" s="1" t="s">
        <v>70</v>
      </c>
    </row>
    <row r="71" customFormat="false" ht="15" hidden="false" customHeight="false" outlineLevel="0" collapsed="false">
      <c r="C71" s="13"/>
      <c r="D71" s="17"/>
      <c r="E71" s="17"/>
      <c r="F71" s="18"/>
      <c r="G71" s="19"/>
      <c r="W71" s="1" t="s">
        <v>71</v>
      </c>
    </row>
    <row r="72" customFormat="false" ht="15" hidden="false" customHeight="false" outlineLevel="0" collapsed="false">
      <c r="C72" s="13"/>
      <c r="D72" s="49" t="str">
        <f aca="false">IF(F14="English","Relevant period *","Période concernée *")</f>
        <v>Période concernée *</v>
      </c>
      <c r="E72" s="49"/>
      <c r="F72" s="37"/>
      <c r="G72" s="31"/>
      <c r="I72" s="22" t="str">
        <f aca="false">IF(F72="","",IF(OR(F72="Trimestre 1 / first quarter",F72="Trimestre 2 / second quarter",F72="Trimestre 3 / third quarter",F72="Trimestre 4 / fourth quarter",F72="Année / year"),"",IF(F14="Français","⚠ Veuillez sélectionner une période valide dans la liste déroulante.",IF(F14="English","⚠ Please select a refund period from the dropdown."))))</f>
        <v/>
      </c>
      <c r="J72" s="22"/>
      <c r="K72" s="22"/>
      <c r="L72" s="22"/>
      <c r="M72" s="22"/>
      <c r="N72" s="22"/>
      <c r="O72" s="22"/>
      <c r="P72" s="22"/>
      <c r="W72" s="1" t="s">
        <v>72</v>
      </c>
    </row>
    <row r="73" customFormat="false" ht="15" hidden="false" customHeight="false" outlineLevel="0" collapsed="false">
      <c r="C73" s="13"/>
      <c r="D73" s="17"/>
      <c r="E73" s="17"/>
      <c r="F73" s="18"/>
      <c r="G73" s="19"/>
      <c r="H73" s="51"/>
      <c r="I73" s="51"/>
      <c r="J73" s="51"/>
      <c r="W73" s="1" t="s">
        <v>73</v>
      </c>
    </row>
    <row r="74" customFormat="false" ht="15" hidden="false" customHeight="false" outlineLevel="0" collapsed="false">
      <c r="C74" s="13"/>
      <c r="D74" s="49" t="str">
        <f aca="false">IF(F14="English","Number of vehicles or parking authorisations *","Nombre de véhicules / autorisations de stationnement *")</f>
        <v>Nombre de véhicules / autorisations de stationnement *</v>
      </c>
      <c r="E74" s="49"/>
      <c r="F74" s="52"/>
      <c r="G74" s="53"/>
      <c r="H74" s="54"/>
      <c r="I74" s="55" t="str">
        <f aca="false">IF(F74&lt;&gt;"",IF(NOT(AND(ISNUMBER(F74),F74=INT(F74),F74&gt;=1,F74&lt;=999999999)),IF(F14="Français","⚠ Veuillez saisir un nombre entier.","⚠ Please enter an integer."),""),"")</f>
        <v/>
      </c>
      <c r="J74" s="55"/>
      <c r="K74" s="55"/>
      <c r="L74" s="55"/>
      <c r="M74" s="55"/>
      <c r="N74" s="55"/>
      <c r="O74" s="55"/>
      <c r="P74" s="55"/>
      <c r="W74" s="1" t="s">
        <v>74</v>
      </c>
    </row>
    <row r="75" customFormat="false" ht="14.25" hidden="false" customHeight="true" outlineLevel="0" collapsed="false">
      <c r="C75" s="13"/>
      <c r="D75" s="17"/>
      <c r="E75" s="17"/>
      <c r="F75" s="18"/>
      <c r="G75" s="19"/>
      <c r="H75" s="51"/>
      <c r="I75" s="51"/>
      <c r="J75" s="51"/>
      <c r="W75" s="1" t="s">
        <v>75</v>
      </c>
    </row>
    <row r="76" customFormat="false" ht="15" hidden="false" customHeight="false" outlineLevel="0" collapsed="false">
      <c r="C76" s="13"/>
      <c r="D76" s="49" t="str">
        <f aca="false">IF(F14="English","Total number of liters eligible for refund *","Nombre total de litres éligibles à remboursement *")</f>
        <v>Nombre total de litres éligibles à remboursement *</v>
      </c>
      <c r="E76" s="49"/>
      <c r="F76" s="56"/>
      <c r="G76" s="57"/>
      <c r="H76" s="54"/>
      <c r="I76" s="55" t="str">
        <f aca="false">IF(F76&lt;&gt;"",IF(NOT(AND(ISNUMBER(F76),F76=INT(F76),F76&gt;=1,F76&lt;=999999999)),IF(F14="Français","⚠ Veuillez saisir un nombre entier.","⚠ Please enter an integer."),""),"")</f>
        <v/>
      </c>
      <c r="J76" s="55"/>
      <c r="K76" s="55"/>
      <c r="L76" s="55"/>
      <c r="M76" s="55"/>
      <c r="N76" s="55"/>
      <c r="O76" s="55"/>
      <c r="P76" s="55"/>
      <c r="W76" s="1" t="s">
        <v>76</v>
      </c>
    </row>
    <row r="77" customFormat="false" ht="15" hidden="false" customHeight="false" outlineLevel="0" collapsed="false">
      <c r="C77" s="13"/>
      <c r="D77" s="17"/>
      <c r="E77" s="17"/>
      <c r="F77" s="18"/>
      <c r="G77" s="19"/>
      <c r="H77" s="51"/>
      <c r="I77" s="58"/>
      <c r="J77" s="59"/>
      <c r="K77" s="60"/>
      <c r="L77" s="60"/>
      <c r="M77" s="60"/>
      <c r="N77" s="60"/>
      <c r="O77" s="60"/>
      <c r="P77" s="60"/>
      <c r="W77" s="1" t="s">
        <v>77</v>
      </c>
    </row>
    <row r="78" customFormat="false" ht="15.75" hidden="false" customHeight="false" outlineLevel="0" collapsed="false">
      <c r="C78" s="13"/>
      <c r="D78" s="49" t="str">
        <f aca="false">IF(F14="English","Amount of refund applied for *","Montant du remboursement demandé *")</f>
        <v>Montant du remboursement demandé *</v>
      </c>
      <c r="E78" s="49"/>
      <c r="F78" s="61"/>
      <c r="G78" s="31"/>
      <c r="H78" s="54"/>
      <c r="I78" s="62" t="str">
        <f aca="false">IF(F14="Français",HYPERLINK("https://www.impots.gouv.fr/simulateurs-0","➡   Cliquez ici pour accéder à l’aide au calcul"),HYPERLINK("https://www.impots.gouv.fr/simulateurs-0","➡   Click here to access the calculation help"))</f>
        <v>➡   Cliquez ici pour accéder à l’aide au calcul</v>
      </c>
      <c r="J78" s="62"/>
      <c r="K78" s="62"/>
      <c r="L78" s="62"/>
      <c r="M78" s="62"/>
      <c r="N78" s="63"/>
      <c r="O78" s="63"/>
      <c r="P78" s="63"/>
      <c r="W78" s="1" t="s">
        <v>78</v>
      </c>
    </row>
    <row r="79" customFormat="false" ht="15" hidden="false" customHeight="false" outlineLevel="0" collapsed="false">
      <c r="C79" s="23"/>
      <c r="D79" s="24"/>
      <c r="E79" s="24"/>
      <c r="F79" s="34"/>
      <c r="G79" s="35"/>
      <c r="H79" s="51"/>
      <c r="I79" s="64"/>
      <c r="J79" s="59"/>
      <c r="K79" s="60"/>
      <c r="L79" s="60"/>
      <c r="M79" s="60"/>
      <c r="N79" s="60"/>
      <c r="O79" s="60"/>
      <c r="P79" s="60"/>
      <c r="W79" s="1" t="s">
        <v>79</v>
      </c>
    </row>
    <row r="80" customFormat="false" ht="15" hidden="false" customHeight="true" outlineLevel="0" collapsed="false">
      <c r="C80" s="8"/>
      <c r="D80" s="8"/>
      <c r="E80" s="8"/>
      <c r="F80" s="8"/>
      <c r="G80" s="8"/>
      <c r="I80" s="40" t="str">
        <f aca="false">IF(OR(F14="Français",F14="English"),IF(OR(F16="",F22="",F24="",F28="",F36="",F58="",F60="",F62="",F64="",F70="",F72="",F74="",F76="",F78="",D83="",E84="",F84="",AND(F36="OUI",OR(F38="",F42="",F44="")),AND(F36="OUI",F50="",F52="")),IF(F14="Français","",""),IF(F14="Français","✔ Champs obligatoires renseignés","✔ All the mandatory fields have been filled in.")))</f>
        <v/>
      </c>
      <c r="J80" s="40"/>
      <c r="K80" s="40"/>
      <c r="L80" s="40"/>
      <c r="M80" s="40"/>
      <c r="N80" s="40"/>
      <c r="O80" s="65"/>
      <c r="P80" s="65"/>
      <c r="W80" s="1" t="s">
        <v>80</v>
      </c>
    </row>
    <row r="81" customFormat="false" ht="15" hidden="false" customHeight="true" outlineLevel="0" collapsed="false">
      <c r="D81" s="6" t="str">
        <f aca="false">IF(F14="English","Details of the vehicles","Détails des véhicules")</f>
        <v>Détails des véhicules</v>
      </c>
      <c r="E81" s="6"/>
      <c r="F81" s="6"/>
      <c r="I81" s="66" t="str">
        <f aca="false">IF(OR(F76&lt;SUM(F84:F3500),F76&gt;SUM(F84:F3500)),IF(F14="Français","⚠️ Le nombre de litres déclaré n'est pas cohérent. Veuillez renseigner le détail par véhicule (à partir de F84).","⚠️ The number of litres is not consistent. Please fill in the vehicule details (starting from cell F84)."),"")</f>
        <v/>
      </c>
      <c r="J81" s="66"/>
      <c r="K81" s="66"/>
      <c r="L81" s="66"/>
      <c r="M81" s="66"/>
      <c r="N81" s="66"/>
      <c r="O81" s="66"/>
      <c r="P81" s="66"/>
      <c r="W81" s="1" t="s">
        <v>81</v>
      </c>
    </row>
    <row r="82" customFormat="false" ht="16.5" hidden="false" customHeight="true" outlineLevel="0" collapsed="false">
      <c r="E82" s="67"/>
      <c r="I82" s="66"/>
      <c r="J82" s="66"/>
      <c r="K82" s="66"/>
      <c r="L82" s="66"/>
      <c r="M82" s="66"/>
      <c r="N82" s="66"/>
      <c r="O82" s="66"/>
      <c r="P82" s="66"/>
      <c r="W82" s="1" t="s">
        <v>82</v>
      </c>
    </row>
    <row r="83" customFormat="false" ht="33" hidden="false" customHeight="true" outlineLevel="0" collapsed="false">
      <c r="D83" s="68" t="str">
        <f aca="false">IF(F14="English","Vehicle registration number *","Numéro d'immatriculation *")</f>
        <v>Numéro d'immatriculation *</v>
      </c>
      <c r="E83" s="68" t="str">
        <f aca="false">IF(F14="Formatted file in english","Vehicle identification number (VIN) *","Numéro d’identification 
du véhicule (VIN) *")</f>
        <v>Numéro d’identification 
du véhicule (VIN) *</v>
      </c>
      <c r="F83" s="68" t="str">
        <f aca="false">IF(F14="English","Volume consumed by the vehicles (in litres rounded down to the nearest whole number) *","Volume consommé par les véhicules 
(en litres arrondi à l'entier inférieur) *")</f>
        <v>Volume consommé par les véhicules 
(en litres arrondi à l'entier inférieur) *</v>
      </c>
      <c r="H83" s="69"/>
      <c r="I83" s="66" t="str">
        <f aca="false">IF(COUNT(F84:F3500)&lt;&gt;F74,IF(F14="Français","⚠ Incohérence : le nombre de lignes saisies ne correspond pas au nombre de véhicules déclarés (F74).","⚠ Inconsistency: entered rows don't match declared number of vehicles (F74)."),"")</f>
        <v/>
      </c>
      <c r="J83" s="66"/>
      <c r="K83" s="66"/>
      <c r="L83" s="66"/>
      <c r="M83" s="66"/>
      <c r="N83" s="66"/>
      <c r="O83" s="66"/>
      <c r="P83" s="66"/>
      <c r="Q83" s="70"/>
      <c r="W83" s="1" t="s">
        <v>83</v>
      </c>
    </row>
    <row r="84" customFormat="false" ht="15" hidden="false" customHeight="true" outlineLevel="0" collapsed="false">
      <c r="D84" s="71"/>
      <c r="E84" s="71"/>
      <c r="F84" s="71"/>
      <c r="I84" s="66" t="str">
        <f aca="false">IF(SUMPRODUCT((F84:F3500&lt;&gt;"")*   (NOT(ISNUMBER(F84:F3500)) +    (F84:F3500&lt;&gt;INT(F84:F3500)) +    (F84:F3500&lt;=0)) )&gt;0, IF(F14="Français", "⚠ Volume invalide : uniquement des entiers positifs sans texte ou caractères spéciaux.", "⚠ Invalid volume: only positive whole numbers without text or special characters."), "")</f>
        <v/>
      </c>
      <c r="J84" s="66"/>
      <c r="K84" s="66"/>
      <c r="L84" s="66"/>
      <c r="M84" s="66"/>
      <c r="N84" s="66"/>
      <c r="O84" s="66"/>
      <c r="P84" s="66"/>
      <c r="Q84" s="70"/>
      <c r="W84" s="1" t="s">
        <v>84</v>
      </c>
    </row>
    <row r="85" customFormat="false" ht="15" hidden="false" customHeight="false" outlineLevel="0" collapsed="false">
      <c r="D85" s="71"/>
      <c r="E85" s="71"/>
      <c r="F85" s="71"/>
      <c r="I85" s="66"/>
      <c r="J85" s="66"/>
      <c r="K85" s="66"/>
      <c r="L85" s="66"/>
      <c r="M85" s="66"/>
      <c r="N85" s="66"/>
      <c r="O85" s="66"/>
      <c r="P85" s="66"/>
      <c r="W85" s="1" t="s">
        <v>85</v>
      </c>
    </row>
    <row r="86" customFormat="false" ht="15" hidden="false" customHeight="false" outlineLevel="0" collapsed="false">
      <c r="D86" s="71"/>
      <c r="E86" s="71"/>
      <c r="F86" s="71"/>
      <c r="W86" s="1" t="s">
        <v>86</v>
      </c>
    </row>
    <row r="87" customFormat="false" ht="15" hidden="false" customHeight="true" outlineLevel="0" collapsed="false">
      <c r="D87" s="71"/>
      <c r="E87" s="71"/>
      <c r="F87" s="71"/>
      <c r="I87" s="66" t="str">
        <f aca="false">IF(SUMPRODUCT((E84:E3500&lt;&gt;"")*((LEN(E84:E3500)&lt;&gt;17)+(ISNUMBER(SEARCH(" ",E84:E3500))+ISNUMBER(SEARCH("""",E84:E3500))+ISNUMBER(SEARCH(";",E84:E3500))+ISNUMBER(SEARCH("/",E84:E3500))+ISNUMBER(SEARCH(".",E84:E3500))+ISNUMBER(SEARCH(",",E84:E3500)))))&gt;0,IF(F14="Français","⚠ La saisie du VIN est invalide : 17 caractères sans espaces ni caractères spéciaux.","⚠ Invalid VIN : must be 17 characters, no spaces or special characters."),"")</f>
        <v/>
      </c>
      <c r="J87" s="66"/>
      <c r="K87" s="66"/>
      <c r="L87" s="66"/>
      <c r="M87" s="66"/>
      <c r="N87" s="66"/>
      <c r="O87" s="66"/>
      <c r="P87" s="66"/>
      <c r="W87" s="1" t="s">
        <v>87</v>
      </c>
    </row>
    <row r="88" customFormat="false" ht="15" hidden="false" customHeight="false" outlineLevel="0" collapsed="false">
      <c r="D88" s="71"/>
      <c r="E88" s="71"/>
      <c r="F88" s="71"/>
      <c r="I88" s="72"/>
      <c r="J88" s="72"/>
      <c r="K88" s="72"/>
      <c r="L88" s="72"/>
      <c r="M88" s="72"/>
      <c r="N88" s="72"/>
      <c r="O88" s="72"/>
      <c r="P88" s="72"/>
      <c r="W88" s="1" t="s">
        <v>88</v>
      </c>
    </row>
    <row r="89" customFormat="false" ht="15" hidden="false" customHeight="false" outlineLevel="0" collapsed="false">
      <c r="D89" s="71"/>
      <c r="E89" s="71"/>
      <c r="F89" s="71"/>
      <c r="I89" s="44" t="str">
        <f aca="false">IF(SUMPRODUCT((D84:D3500&lt;&gt;"")*   ((LEN(D84:D3500)&lt;4) +    (LEN(D84:D3500)&gt;12) +    (D84:D3500&lt;&gt;UPPER(D84:D3500)) +    ISNUMBER(SEARCH(" ",D84:D3500)) +    ISNUMBER(SEARCH("-",D84:D3500)) +    ISNUMBER(SEARCH("/",D84:D3500)) +    ISNUMBER(SEARCH(".",D84:D3500)) +    ISNUMBER(SEARCH("""",D84:D3500))) )&gt;0, IF(F14="Français", "⚠ L'immatriculation est invalide : entre 4 et 12 caractères, uniquement des majuscules et chiffres, sans espaces ni caractères spéciaux.", "⚠ Invalid registration number : 4 to 12 characters, only uppercase letters and digits, no spaces or special characters."), "")</f>
        <v/>
      </c>
      <c r="J89" s="44"/>
      <c r="K89" s="44"/>
      <c r="L89" s="44"/>
      <c r="M89" s="44"/>
      <c r="N89" s="44"/>
      <c r="O89" s="44"/>
      <c r="P89" s="44"/>
      <c r="W89" s="1" t="s">
        <v>89</v>
      </c>
    </row>
    <row r="90" customFormat="false" ht="15" hidden="false" customHeight="false" outlineLevel="0" collapsed="false">
      <c r="D90" s="71"/>
      <c r="E90" s="71"/>
      <c r="F90" s="71"/>
      <c r="I90" s="44"/>
      <c r="J90" s="44"/>
      <c r="K90" s="44"/>
      <c r="L90" s="44"/>
      <c r="M90" s="44"/>
      <c r="N90" s="44"/>
      <c r="O90" s="44"/>
      <c r="P90" s="44"/>
      <c r="W90" s="1" t="s">
        <v>90</v>
      </c>
    </row>
    <row r="91" customFormat="false" ht="15" hidden="false" customHeight="false" outlineLevel="0" collapsed="false">
      <c r="D91" s="71"/>
      <c r="E91" s="71"/>
      <c r="F91" s="71"/>
      <c r="J91" s="72"/>
      <c r="K91" s="72"/>
      <c r="L91" s="72"/>
      <c r="M91" s="72"/>
      <c r="N91" s="72"/>
      <c r="O91" s="72"/>
      <c r="P91" s="72"/>
      <c r="W91" s="1" t="s">
        <v>91</v>
      </c>
    </row>
    <row r="92" customFormat="false" ht="15" hidden="false" customHeight="false" outlineLevel="0" collapsed="false">
      <c r="D92" s="71"/>
      <c r="E92" s="71"/>
      <c r="F92" s="71"/>
      <c r="J92" s="64"/>
      <c r="W92" s="1" t="s">
        <v>92</v>
      </c>
    </row>
    <row r="93" customFormat="false" ht="15" hidden="false" customHeight="false" outlineLevel="0" collapsed="false">
      <c r="D93" s="71"/>
      <c r="E93" s="71"/>
      <c r="F93" s="71"/>
      <c r="W93" s="1" t="s">
        <v>93</v>
      </c>
    </row>
    <row r="94" customFormat="false" ht="15" hidden="false" customHeight="false" outlineLevel="0" collapsed="false">
      <c r="D94" s="71"/>
      <c r="E94" s="71"/>
      <c r="F94" s="71"/>
      <c r="W94" s="1" t="s">
        <v>94</v>
      </c>
    </row>
    <row r="95" customFormat="false" ht="15" hidden="false" customHeight="false" outlineLevel="0" collapsed="false">
      <c r="D95" s="71"/>
      <c r="E95" s="71"/>
      <c r="F95" s="71"/>
      <c r="W95" s="1" t="s">
        <v>95</v>
      </c>
    </row>
    <row r="96" customFormat="false" ht="15" hidden="false" customHeight="false" outlineLevel="0" collapsed="false">
      <c r="D96" s="71"/>
      <c r="E96" s="71"/>
      <c r="F96" s="71"/>
      <c r="W96" s="1" t="s">
        <v>96</v>
      </c>
    </row>
    <row r="97" customFormat="false" ht="15" hidden="false" customHeight="false" outlineLevel="0" collapsed="false">
      <c r="D97" s="71"/>
      <c r="E97" s="71"/>
      <c r="F97" s="71"/>
      <c r="W97" s="1" t="s">
        <v>97</v>
      </c>
    </row>
    <row r="98" customFormat="false" ht="15" hidden="false" customHeight="false" outlineLevel="0" collapsed="false">
      <c r="D98" s="71"/>
      <c r="E98" s="71"/>
      <c r="F98" s="71"/>
      <c r="W98" s="1" t="s">
        <v>98</v>
      </c>
    </row>
    <row r="99" customFormat="false" ht="15" hidden="false" customHeight="false" outlineLevel="0" collapsed="false">
      <c r="D99" s="71"/>
      <c r="E99" s="71"/>
      <c r="F99" s="71"/>
      <c r="W99" s="1" t="s">
        <v>99</v>
      </c>
    </row>
    <row r="100" customFormat="false" ht="15" hidden="false" customHeight="false" outlineLevel="0" collapsed="false">
      <c r="D100" s="71"/>
      <c r="E100" s="71"/>
      <c r="F100" s="71"/>
      <c r="W100" s="1" t="s">
        <v>100</v>
      </c>
    </row>
    <row r="101" customFormat="false" ht="15" hidden="false" customHeight="false" outlineLevel="0" collapsed="false">
      <c r="D101" s="71"/>
      <c r="E101" s="71"/>
      <c r="F101" s="71"/>
      <c r="W101" s="1" t="s">
        <v>101</v>
      </c>
    </row>
    <row r="102" customFormat="false" ht="15" hidden="false" customHeight="false" outlineLevel="0" collapsed="false">
      <c r="D102" s="71"/>
      <c r="E102" s="71"/>
      <c r="F102" s="71"/>
      <c r="W102" s="1" t="s">
        <v>102</v>
      </c>
    </row>
    <row r="103" customFormat="false" ht="15" hidden="false" customHeight="false" outlineLevel="0" collapsed="false">
      <c r="D103" s="71"/>
      <c r="E103" s="71"/>
      <c r="F103" s="71"/>
      <c r="W103" s="1" t="s">
        <v>103</v>
      </c>
    </row>
    <row r="104" customFormat="false" ht="15" hidden="false" customHeight="false" outlineLevel="0" collapsed="false">
      <c r="D104" s="71"/>
      <c r="E104" s="71"/>
      <c r="F104" s="71"/>
      <c r="W104" s="1" t="s">
        <v>104</v>
      </c>
    </row>
    <row r="105" customFormat="false" ht="15" hidden="false" customHeight="false" outlineLevel="0" collapsed="false">
      <c r="D105" s="71"/>
      <c r="E105" s="71"/>
      <c r="F105" s="71"/>
      <c r="W105" s="1" t="s">
        <v>105</v>
      </c>
    </row>
    <row r="106" customFormat="false" ht="15" hidden="false" customHeight="false" outlineLevel="0" collapsed="false">
      <c r="D106" s="71"/>
      <c r="E106" s="71"/>
      <c r="F106" s="71"/>
      <c r="W106" s="1" t="s">
        <v>106</v>
      </c>
    </row>
    <row r="107" customFormat="false" ht="15" hidden="false" customHeight="false" outlineLevel="0" collapsed="false">
      <c r="D107" s="71"/>
      <c r="E107" s="71"/>
      <c r="F107" s="71"/>
      <c r="W107" s="1" t="s">
        <v>107</v>
      </c>
    </row>
    <row r="108" customFormat="false" ht="15" hidden="false" customHeight="false" outlineLevel="0" collapsed="false">
      <c r="D108" s="71"/>
      <c r="E108" s="71"/>
      <c r="F108" s="71"/>
      <c r="W108" s="1" t="s">
        <v>108</v>
      </c>
    </row>
    <row r="109" customFormat="false" ht="15" hidden="false" customHeight="false" outlineLevel="0" collapsed="false">
      <c r="D109" s="71"/>
      <c r="E109" s="71"/>
      <c r="F109" s="71"/>
      <c r="W109" s="1" t="s">
        <v>109</v>
      </c>
    </row>
    <row r="110" customFormat="false" ht="15" hidden="false" customHeight="false" outlineLevel="0" collapsed="false">
      <c r="D110" s="71"/>
      <c r="E110" s="71"/>
      <c r="F110" s="71"/>
      <c r="W110" s="1" t="s">
        <v>110</v>
      </c>
    </row>
    <row r="111" customFormat="false" ht="15" hidden="false" customHeight="false" outlineLevel="0" collapsed="false">
      <c r="D111" s="71"/>
      <c r="E111" s="71"/>
      <c r="F111" s="71"/>
      <c r="W111" s="1" t="s">
        <v>111</v>
      </c>
    </row>
    <row r="112" customFormat="false" ht="15" hidden="false" customHeight="false" outlineLevel="0" collapsed="false">
      <c r="D112" s="71"/>
      <c r="E112" s="71"/>
      <c r="F112" s="71"/>
      <c r="W112" s="1" t="s">
        <v>112</v>
      </c>
    </row>
    <row r="113" customFormat="false" ht="15" hidden="false" customHeight="false" outlineLevel="0" collapsed="false">
      <c r="D113" s="71"/>
      <c r="E113" s="71"/>
      <c r="F113" s="71"/>
      <c r="W113" s="1" t="s">
        <v>113</v>
      </c>
    </row>
    <row r="114" customFormat="false" ht="15" hidden="false" customHeight="false" outlineLevel="0" collapsed="false">
      <c r="D114" s="71"/>
      <c r="E114" s="71"/>
      <c r="F114" s="71"/>
      <c r="W114" s="1" t="s">
        <v>114</v>
      </c>
    </row>
    <row r="115" customFormat="false" ht="15" hidden="false" customHeight="false" outlineLevel="0" collapsed="false">
      <c r="D115" s="71"/>
      <c r="E115" s="71"/>
      <c r="F115" s="71"/>
      <c r="W115" s="1" t="s">
        <v>115</v>
      </c>
    </row>
    <row r="116" customFormat="false" ht="15" hidden="false" customHeight="false" outlineLevel="0" collapsed="false">
      <c r="D116" s="71"/>
      <c r="E116" s="71"/>
      <c r="F116" s="71"/>
      <c r="W116" s="1" t="s">
        <v>116</v>
      </c>
    </row>
    <row r="117" customFormat="false" ht="15" hidden="false" customHeight="false" outlineLevel="0" collapsed="false">
      <c r="D117" s="71"/>
      <c r="E117" s="71"/>
      <c r="F117" s="71"/>
      <c r="W117" s="1" t="s">
        <v>117</v>
      </c>
    </row>
    <row r="118" customFormat="false" ht="15" hidden="false" customHeight="false" outlineLevel="0" collapsed="false">
      <c r="D118" s="71"/>
      <c r="E118" s="71"/>
      <c r="F118" s="71"/>
      <c r="W118" s="1" t="s">
        <v>118</v>
      </c>
    </row>
    <row r="119" customFormat="false" ht="15" hidden="false" customHeight="false" outlineLevel="0" collapsed="false">
      <c r="D119" s="71"/>
      <c r="E119" s="71"/>
      <c r="F119" s="71"/>
      <c r="W119" s="1" t="s">
        <v>119</v>
      </c>
    </row>
    <row r="120" customFormat="false" ht="15" hidden="false" customHeight="false" outlineLevel="0" collapsed="false">
      <c r="D120" s="71"/>
      <c r="E120" s="71"/>
      <c r="F120" s="71"/>
      <c r="W120" s="1" t="s">
        <v>120</v>
      </c>
    </row>
    <row r="121" customFormat="false" ht="15" hidden="false" customHeight="false" outlineLevel="0" collapsed="false">
      <c r="D121" s="71"/>
      <c r="E121" s="71"/>
      <c r="F121" s="71"/>
      <c r="W121" s="1" t="s">
        <v>121</v>
      </c>
    </row>
    <row r="122" customFormat="false" ht="15" hidden="false" customHeight="false" outlineLevel="0" collapsed="false">
      <c r="D122" s="71"/>
      <c r="E122" s="71"/>
      <c r="F122" s="71"/>
      <c r="W122" s="1" t="s">
        <v>122</v>
      </c>
    </row>
    <row r="123" customFormat="false" ht="15" hidden="false" customHeight="false" outlineLevel="0" collapsed="false">
      <c r="D123" s="71"/>
      <c r="E123" s="71"/>
      <c r="F123" s="71"/>
      <c r="W123" s="1" t="s">
        <v>123</v>
      </c>
    </row>
    <row r="124" customFormat="false" ht="15" hidden="false" customHeight="false" outlineLevel="0" collapsed="false">
      <c r="D124" s="71"/>
      <c r="E124" s="71"/>
      <c r="F124" s="71"/>
      <c r="W124" s="1" t="s">
        <v>124</v>
      </c>
    </row>
    <row r="125" customFormat="false" ht="15" hidden="false" customHeight="false" outlineLevel="0" collapsed="false">
      <c r="D125" s="71"/>
      <c r="E125" s="71"/>
      <c r="F125" s="71"/>
      <c r="W125" s="1" t="s">
        <v>125</v>
      </c>
    </row>
    <row r="126" customFormat="false" ht="15" hidden="false" customHeight="false" outlineLevel="0" collapsed="false">
      <c r="D126" s="71"/>
      <c r="E126" s="71"/>
      <c r="F126" s="71"/>
      <c r="W126" s="1" t="s">
        <v>126</v>
      </c>
    </row>
    <row r="127" customFormat="false" ht="15" hidden="false" customHeight="false" outlineLevel="0" collapsed="false">
      <c r="D127" s="71"/>
      <c r="E127" s="71"/>
      <c r="F127" s="71"/>
      <c r="W127" s="1" t="s">
        <v>127</v>
      </c>
    </row>
    <row r="128" customFormat="false" ht="15" hidden="false" customHeight="false" outlineLevel="0" collapsed="false">
      <c r="D128" s="71"/>
      <c r="E128" s="71"/>
      <c r="F128" s="71"/>
      <c r="W128" s="1" t="s">
        <v>128</v>
      </c>
    </row>
    <row r="129" customFormat="false" ht="15" hidden="false" customHeight="false" outlineLevel="0" collapsed="false">
      <c r="D129" s="71"/>
      <c r="E129" s="71"/>
      <c r="F129" s="71"/>
      <c r="W129" s="1" t="s">
        <v>129</v>
      </c>
    </row>
    <row r="130" customFormat="false" ht="15" hidden="false" customHeight="false" outlineLevel="0" collapsed="false">
      <c r="D130" s="71"/>
      <c r="E130" s="71"/>
      <c r="F130" s="71"/>
      <c r="W130" s="1" t="s">
        <v>130</v>
      </c>
    </row>
    <row r="131" customFormat="false" ht="15" hidden="false" customHeight="false" outlineLevel="0" collapsed="false">
      <c r="D131" s="71"/>
      <c r="E131" s="71"/>
      <c r="F131" s="71"/>
      <c r="W131" s="1" t="s">
        <v>131</v>
      </c>
    </row>
    <row r="132" customFormat="false" ht="15" hidden="false" customHeight="false" outlineLevel="0" collapsed="false">
      <c r="D132" s="71"/>
      <c r="E132" s="71"/>
      <c r="F132" s="71"/>
      <c r="W132" s="1" t="s">
        <v>132</v>
      </c>
    </row>
    <row r="133" customFormat="false" ht="15" hidden="false" customHeight="false" outlineLevel="0" collapsed="false">
      <c r="D133" s="71"/>
      <c r="E133" s="71"/>
      <c r="F133" s="71"/>
      <c r="W133" s="1" t="s">
        <v>133</v>
      </c>
    </row>
    <row r="134" customFormat="false" ht="15" hidden="false" customHeight="false" outlineLevel="0" collapsed="false">
      <c r="D134" s="71"/>
      <c r="E134" s="71"/>
      <c r="F134" s="71"/>
      <c r="W134" s="1" t="s">
        <v>134</v>
      </c>
    </row>
    <row r="135" customFormat="false" ht="15" hidden="false" customHeight="false" outlineLevel="0" collapsed="false">
      <c r="D135" s="71"/>
      <c r="E135" s="71"/>
      <c r="F135" s="71"/>
      <c r="W135" s="1" t="s">
        <v>135</v>
      </c>
    </row>
    <row r="136" customFormat="false" ht="15" hidden="false" customHeight="false" outlineLevel="0" collapsed="false">
      <c r="D136" s="71"/>
      <c r="E136" s="71"/>
      <c r="F136" s="71"/>
      <c r="W136" s="1" t="s">
        <v>136</v>
      </c>
    </row>
    <row r="137" customFormat="false" ht="15" hidden="false" customHeight="false" outlineLevel="0" collapsed="false">
      <c r="D137" s="71"/>
      <c r="E137" s="71"/>
      <c r="F137" s="71"/>
      <c r="W137" s="1" t="s">
        <v>137</v>
      </c>
    </row>
    <row r="138" customFormat="false" ht="15" hidden="false" customHeight="false" outlineLevel="0" collapsed="false">
      <c r="D138" s="71"/>
      <c r="E138" s="71"/>
      <c r="F138" s="71"/>
      <c r="W138" s="1" t="s">
        <v>138</v>
      </c>
    </row>
    <row r="139" customFormat="false" ht="15" hidden="false" customHeight="false" outlineLevel="0" collapsed="false">
      <c r="D139" s="71"/>
      <c r="E139" s="71"/>
      <c r="F139" s="71"/>
      <c r="W139" s="1" t="s">
        <v>139</v>
      </c>
    </row>
    <row r="140" customFormat="false" ht="15" hidden="false" customHeight="false" outlineLevel="0" collapsed="false">
      <c r="D140" s="71"/>
      <c r="E140" s="71"/>
      <c r="F140" s="71"/>
      <c r="W140" s="1" t="s">
        <v>140</v>
      </c>
    </row>
    <row r="141" customFormat="false" ht="15" hidden="false" customHeight="false" outlineLevel="0" collapsed="false">
      <c r="D141" s="71"/>
      <c r="E141" s="71"/>
      <c r="F141" s="71"/>
      <c r="W141" s="1" t="s">
        <v>141</v>
      </c>
    </row>
    <row r="142" customFormat="false" ht="15" hidden="false" customHeight="false" outlineLevel="0" collapsed="false">
      <c r="D142" s="71"/>
      <c r="E142" s="71"/>
      <c r="F142" s="71"/>
      <c r="W142" s="1" t="s">
        <v>142</v>
      </c>
    </row>
    <row r="143" customFormat="false" ht="15" hidden="false" customHeight="false" outlineLevel="0" collapsed="false">
      <c r="D143" s="71"/>
      <c r="E143" s="71"/>
      <c r="F143" s="71"/>
      <c r="W143" s="1" t="s">
        <v>143</v>
      </c>
    </row>
    <row r="144" customFormat="false" ht="15" hidden="false" customHeight="false" outlineLevel="0" collapsed="false">
      <c r="D144" s="71"/>
      <c r="E144" s="71"/>
      <c r="F144" s="71"/>
      <c r="W144" s="1" t="s">
        <v>144</v>
      </c>
    </row>
    <row r="145" customFormat="false" ht="15" hidden="false" customHeight="false" outlineLevel="0" collapsed="false">
      <c r="D145" s="71"/>
      <c r="E145" s="71"/>
      <c r="F145" s="71"/>
      <c r="W145" s="1" t="s">
        <v>145</v>
      </c>
    </row>
    <row r="146" customFormat="false" ht="15" hidden="false" customHeight="false" outlineLevel="0" collapsed="false">
      <c r="D146" s="71"/>
      <c r="E146" s="71"/>
      <c r="F146" s="71"/>
      <c r="W146" s="1" t="s">
        <v>146</v>
      </c>
    </row>
    <row r="147" customFormat="false" ht="15" hidden="false" customHeight="false" outlineLevel="0" collapsed="false">
      <c r="D147" s="71"/>
      <c r="E147" s="71"/>
      <c r="F147" s="71"/>
      <c r="W147" s="1" t="s">
        <v>147</v>
      </c>
    </row>
    <row r="148" customFormat="false" ht="15" hidden="false" customHeight="false" outlineLevel="0" collapsed="false">
      <c r="D148" s="71"/>
      <c r="E148" s="71"/>
      <c r="F148" s="71"/>
      <c r="W148" s="1" t="s">
        <v>148</v>
      </c>
    </row>
    <row r="149" customFormat="false" ht="15" hidden="false" customHeight="false" outlineLevel="0" collapsed="false">
      <c r="D149" s="71"/>
      <c r="E149" s="71"/>
      <c r="F149" s="71"/>
      <c r="W149" s="1" t="s">
        <v>149</v>
      </c>
    </row>
    <row r="150" customFormat="false" ht="15" hidden="false" customHeight="false" outlineLevel="0" collapsed="false">
      <c r="D150" s="71"/>
      <c r="E150" s="71"/>
      <c r="F150" s="71"/>
      <c r="W150" s="1" t="s">
        <v>150</v>
      </c>
    </row>
    <row r="151" customFormat="false" ht="15" hidden="false" customHeight="false" outlineLevel="0" collapsed="false">
      <c r="D151" s="71"/>
      <c r="E151" s="71"/>
      <c r="F151" s="71"/>
      <c r="W151" s="1" t="s">
        <v>151</v>
      </c>
    </row>
    <row r="152" customFormat="false" ht="15" hidden="false" customHeight="false" outlineLevel="0" collapsed="false">
      <c r="D152" s="71"/>
      <c r="E152" s="71"/>
      <c r="F152" s="71"/>
      <c r="W152" s="1" t="s">
        <v>152</v>
      </c>
    </row>
    <row r="153" customFormat="false" ht="15" hidden="false" customHeight="false" outlineLevel="0" collapsed="false">
      <c r="D153" s="71"/>
      <c r="E153" s="71"/>
      <c r="F153" s="71"/>
      <c r="W153" s="1" t="s">
        <v>153</v>
      </c>
    </row>
    <row r="154" customFormat="false" ht="15" hidden="false" customHeight="false" outlineLevel="0" collapsed="false">
      <c r="D154" s="71"/>
      <c r="E154" s="71"/>
      <c r="F154" s="71"/>
      <c r="W154" s="1" t="s">
        <v>154</v>
      </c>
    </row>
    <row r="155" customFormat="false" ht="15" hidden="false" customHeight="false" outlineLevel="0" collapsed="false">
      <c r="D155" s="71"/>
      <c r="E155" s="71"/>
      <c r="F155" s="71"/>
      <c r="W155" s="1" t="s">
        <v>155</v>
      </c>
    </row>
    <row r="156" customFormat="false" ht="15" hidden="false" customHeight="false" outlineLevel="0" collapsed="false">
      <c r="D156" s="71"/>
      <c r="E156" s="71"/>
      <c r="F156" s="71"/>
      <c r="W156" s="1" t="s">
        <v>156</v>
      </c>
    </row>
    <row r="157" customFormat="false" ht="15" hidden="false" customHeight="false" outlineLevel="0" collapsed="false">
      <c r="D157" s="71"/>
      <c r="E157" s="71"/>
      <c r="F157" s="71"/>
      <c r="W157" s="1" t="s">
        <v>157</v>
      </c>
    </row>
    <row r="158" customFormat="false" ht="15" hidden="false" customHeight="false" outlineLevel="0" collapsed="false">
      <c r="D158" s="71"/>
      <c r="E158" s="71"/>
      <c r="F158" s="71"/>
      <c r="W158" s="1" t="s">
        <v>158</v>
      </c>
    </row>
    <row r="159" customFormat="false" ht="15" hidden="false" customHeight="false" outlineLevel="0" collapsed="false">
      <c r="D159" s="71"/>
      <c r="E159" s="71"/>
      <c r="F159" s="71"/>
      <c r="W159" s="1" t="s">
        <v>159</v>
      </c>
    </row>
    <row r="160" customFormat="false" ht="15" hidden="false" customHeight="false" outlineLevel="0" collapsed="false">
      <c r="D160" s="71"/>
      <c r="E160" s="71"/>
      <c r="F160" s="71"/>
      <c r="W160" s="1" t="s">
        <v>160</v>
      </c>
    </row>
    <row r="161" customFormat="false" ht="15" hidden="false" customHeight="false" outlineLevel="0" collapsed="false">
      <c r="D161" s="71"/>
      <c r="E161" s="71"/>
      <c r="F161" s="71"/>
      <c r="W161" s="1" t="s">
        <v>161</v>
      </c>
    </row>
    <row r="162" customFormat="false" ht="15" hidden="false" customHeight="false" outlineLevel="0" collapsed="false">
      <c r="D162" s="71"/>
      <c r="E162" s="71"/>
      <c r="F162" s="71"/>
      <c r="W162" s="1" t="s">
        <v>162</v>
      </c>
    </row>
    <row r="163" customFormat="false" ht="15" hidden="false" customHeight="false" outlineLevel="0" collapsed="false">
      <c r="D163" s="71"/>
      <c r="E163" s="71"/>
      <c r="F163" s="71"/>
      <c r="W163" s="1" t="s">
        <v>163</v>
      </c>
    </row>
    <row r="164" customFormat="false" ht="15" hidden="false" customHeight="false" outlineLevel="0" collapsed="false">
      <c r="D164" s="71"/>
      <c r="E164" s="71"/>
      <c r="F164" s="71"/>
      <c r="W164" s="1" t="s">
        <v>164</v>
      </c>
    </row>
    <row r="165" customFormat="false" ht="15" hidden="false" customHeight="false" outlineLevel="0" collapsed="false">
      <c r="D165" s="71"/>
      <c r="E165" s="71"/>
      <c r="F165" s="71"/>
      <c r="W165" s="1" t="s">
        <v>165</v>
      </c>
    </row>
    <row r="166" customFormat="false" ht="15" hidden="false" customHeight="false" outlineLevel="0" collapsed="false">
      <c r="D166" s="71"/>
      <c r="E166" s="71"/>
      <c r="F166" s="71"/>
      <c r="W166" s="1" t="s">
        <v>166</v>
      </c>
    </row>
    <row r="167" customFormat="false" ht="15" hidden="false" customHeight="false" outlineLevel="0" collapsed="false">
      <c r="D167" s="71"/>
      <c r="E167" s="71"/>
      <c r="F167" s="71"/>
      <c r="W167" s="1" t="s">
        <v>167</v>
      </c>
    </row>
    <row r="168" customFormat="false" ht="15" hidden="false" customHeight="false" outlineLevel="0" collapsed="false">
      <c r="D168" s="71"/>
      <c r="E168" s="71"/>
      <c r="F168" s="71"/>
      <c r="W168" s="1" t="s">
        <v>168</v>
      </c>
    </row>
    <row r="169" customFormat="false" ht="15" hidden="false" customHeight="false" outlineLevel="0" collapsed="false">
      <c r="D169" s="71"/>
      <c r="E169" s="71"/>
      <c r="F169" s="71"/>
      <c r="W169" s="1" t="s">
        <v>169</v>
      </c>
    </row>
    <row r="170" customFormat="false" ht="15" hidden="false" customHeight="false" outlineLevel="0" collapsed="false">
      <c r="D170" s="71"/>
      <c r="E170" s="71"/>
      <c r="F170" s="71"/>
      <c r="W170" s="1" t="s">
        <v>170</v>
      </c>
    </row>
    <row r="171" customFormat="false" ht="15" hidden="false" customHeight="false" outlineLevel="0" collapsed="false">
      <c r="D171" s="71"/>
      <c r="E171" s="71"/>
      <c r="F171" s="71"/>
      <c r="W171" s="1" t="s">
        <v>171</v>
      </c>
    </row>
    <row r="172" customFormat="false" ht="15" hidden="false" customHeight="false" outlineLevel="0" collapsed="false">
      <c r="D172" s="71"/>
      <c r="E172" s="71"/>
      <c r="F172" s="71"/>
      <c r="W172" s="1" t="s">
        <v>172</v>
      </c>
    </row>
    <row r="173" customFormat="false" ht="15" hidden="false" customHeight="false" outlineLevel="0" collapsed="false">
      <c r="D173" s="71"/>
      <c r="E173" s="71"/>
      <c r="F173" s="71"/>
      <c r="W173" s="1" t="s">
        <v>173</v>
      </c>
    </row>
    <row r="174" customFormat="false" ht="15" hidden="false" customHeight="false" outlineLevel="0" collapsed="false">
      <c r="D174" s="71"/>
      <c r="E174" s="71"/>
      <c r="F174" s="71"/>
      <c r="W174" s="1" t="s">
        <v>174</v>
      </c>
    </row>
    <row r="175" customFormat="false" ht="15" hidden="false" customHeight="false" outlineLevel="0" collapsed="false">
      <c r="D175" s="71"/>
      <c r="E175" s="71"/>
      <c r="F175" s="71"/>
      <c r="W175" s="1" t="s">
        <v>175</v>
      </c>
    </row>
    <row r="176" customFormat="false" ht="15" hidden="false" customHeight="false" outlineLevel="0" collapsed="false">
      <c r="D176" s="71"/>
      <c r="E176" s="71"/>
      <c r="F176" s="71"/>
      <c r="W176" s="1" t="s">
        <v>176</v>
      </c>
    </row>
    <row r="177" customFormat="false" ht="15" hidden="false" customHeight="false" outlineLevel="0" collapsed="false">
      <c r="D177" s="71"/>
      <c r="E177" s="71"/>
      <c r="F177" s="71"/>
      <c r="W177" s="1" t="s">
        <v>177</v>
      </c>
    </row>
    <row r="178" customFormat="false" ht="15" hidden="false" customHeight="false" outlineLevel="0" collapsed="false">
      <c r="D178" s="71"/>
      <c r="E178" s="71"/>
      <c r="F178" s="71"/>
      <c r="W178" s="1" t="s">
        <v>178</v>
      </c>
    </row>
    <row r="179" customFormat="false" ht="15" hidden="false" customHeight="false" outlineLevel="0" collapsed="false">
      <c r="D179" s="71"/>
      <c r="E179" s="71"/>
      <c r="F179" s="71"/>
      <c r="W179" s="1" t="s">
        <v>179</v>
      </c>
    </row>
    <row r="180" customFormat="false" ht="15" hidden="false" customHeight="false" outlineLevel="0" collapsed="false">
      <c r="D180" s="71"/>
      <c r="E180" s="71"/>
      <c r="F180" s="71"/>
      <c r="W180" s="1" t="s">
        <v>180</v>
      </c>
    </row>
    <row r="181" customFormat="false" ht="15" hidden="false" customHeight="false" outlineLevel="0" collapsed="false">
      <c r="D181" s="71"/>
      <c r="E181" s="71"/>
      <c r="F181" s="71"/>
      <c r="W181" s="1" t="s">
        <v>181</v>
      </c>
    </row>
    <row r="182" customFormat="false" ht="15" hidden="false" customHeight="false" outlineLevel="0" collapsed="false">
      <c r="D182" s="71"/>
      <c r="E182" s="71"/>
      <c r="F182" s="71"/>
      <c r="W182" s="1" t="s">
        <v>182</v>
      </c>
    </row>
    <row r="183" customFormat="false" ht="15" hidden="false" customHeight="false" outlineLevel="0" collapsed="false">
      <c r="D183" s="71"/>
      <c r="E183" s="71"/>
      <c r="F183" s="71"/>
      <c r="W183" s="1" t="s">
        <v>183</v>
      </c>
    </row>
    <row r="184" customFormat="false" ht="15" hidden="false" customHeight="false" outlineLevel="0" collapsed="false">
      <c r="D184" s="71"/>
      <c r="E184" s="71"/>
      <c r="F184" s="71"/>
      <c r="W184" s="1" t="s">
        <v>184</v>
      </c>
    </row>
    <row r="185" customFormat="false" ht="15" hidden="false" customHeight="false" outlineLevel="0" collapsed="false">
      <c r="D185" s="71"/>
      <c r="E185" s="71"/>
      <c r="F185" s="71"/>
      <c r="W185" s="1" t="s">
        <v>185</v>
      </c>
    </row>
    <row r="186" customFormat="false" ht="15" hidden="false" customHeight="false" outlineLevel="0" collapsed="false">
      <c r="D186" s="71"/>
      <c r="E186" s="71"/>
      <c r="F186" s="71"/>
      <c r="W186" s="1" t="s">
        <v>186</v>
      </c>
    </row>
    <row r="187" customFormat="false" ht="15" hidden="false" customHeight="false" outlineLevel="0" collapsed="false">
      <c r="D187" s="71"/>
      <c r="E187" s="71"/>
      <c r="F187" s="71"/>
      <c r="W187" s="1" t="s">
        <v>187</v>
      </c>
    </row>
    <row r="188" customFormat="false" ht="15" hidden="false" customHeight="false" outlineLevel="0" collapsed="false">
      <c r="D188" s="71"/>
      <c r="E188" s="71"/>
      <c r="F188" s="71"/>
      <c r="W188" s="1" t="s">
        <v>188</v>
      </c>
    </row>
    <row r="189" customFormat="false" ht="15" hidden="false" customHeight="false" outlineLevel="0" collapsed="false">
      <c r="D189" s="71"/>
      <c r="E189" s="71"/>
      <c r="F189" s="71"/>
      <c r="W189" s="1" t="s">
        <v>189</v>
      </c>
    </row>
    <row r="190" customFormat="false" ht="15" hidden="false" customHeight="false" outlineLevel="0" collapsed="false">
      <c r="D190" s="71"/>
      <c r="E190" s="71"/>
      <c r="F190" s="71"/>
      <c r="W190" s="1" t="s">
        <v>190</v>
      </c>
    </row>
    <row r="191" customFormat="false" ht="15" hidden="false" customHeight="false" outlineLevel="0" collapsed="false">
      <c r="D191" s="71"/>
      <c r="E191" s="71"/>
      <c r="F191" s="71"/>
      <c r="W191" s="1" t="s">
        <v>191</v>
      </c>
    </row>
    <row r="192" customFormat="false" ht="15" hidden="false" customHeight="false" outlineLevel="0" collapsed="false">
      <c r="D192" s="71"/>
      <c r="E192" s="71"/>
      <c r="F192" s="71"/>
      <c r="W192" s="1" t="s">
        <v>192</v>
      </c>
    </row>
    <row r="193" customFormat="false" ht="15" hidden="false" customHeight="false" outlineLevel="0" collapsed="false">
      <c r="D193" s="71"/>
      <c r="E193" s="71"/>
      <c r="F193" s="71"/>
      <c r="W193" s="1" t="s">
        <v>193</v>
      </c>
    </row>
    <row r="194" customFormat="false" ht="15" hidden="false" customHeight="false" outlineLevel="0" collapsed="false">
      <c r="D194" s="71"/>
      <c r="E194" s="71"/>
      <c r="F194" s="71"/>
      <c r="W194" s="1" t="s">
        <v>194</v>
      </c>
    </row>
    <row r="195" customFormat="false" ht="15" hidden="false" customHeight="false" outlineLevel="0" collapsed="false">
      <c r="D195" s="71"/>
      <c r="E195" s="71"/>
      <c r="F195" s="71"/>
    </row>
    <row r="196" customFormat="false" ht="15" hidden="false" customHeight="false" outlineLevel="0" collapsed="false">
      <c r="D196" s="71"/>
      <c r="E196" s="71"/>
      <c r="F196" s="71"/>
    </row>
    <row r="197" customFormat="false" ht="15" hidden="false" customHeight="false" outlineLevel="0" collapsed="false">
      <c r="D197" s="71"/>
      <c r="E197" s="71"/>
      <c r="F197" s="71"/>
    </row>
    <row r="198" customFormat="false" ht="15" hidden="false" customHeight="false" outlineLevel="0" collapsed="false">
      <c r="D198" s="71"/>
      <c r="E198" s="71"/>
      <c r="F198" s="71"/>
    </row>
    <row r="199" customFormat="false" ht="15" hidden="false" customHeight="false" outlineLevel="0" collapsed="false">
      <c r="D199" s="71"/>
      <c r="E199" s="71"/>
      <c r="F199" s="71"/>
    </row>
    <row r="200" customFormat="false" ht="15" hidden="false" customHeight="false" outlineLevel="0" collapsed="false">
      <c r="D200" s="71"/>
      <c r="E200" s="71"/>
      <c r="F200" s="71"/>
    </row>
    <row r="201" customFormat="false" ht="15" hidden="false" customHeight="false" outlineLevel="0" collapsed="false">
      <c r="D201" s="71"/>
      <c r="E201" s="71"/>
      <c r="F201" s="71"/>
    </row>
    <row r="202" customFormat="false" ht="15" hidden="false" customHeight="false" outlineLevel="0" collapsed="false">
      <c r="D202" s="71"/>
      <c r="E202" s="71"/>
      <c r="F202" s="71"/>
    </row>
    <row r="203" customFormat="false" ht="15" hidden="false" customHeight="false" outlineLevel="0" collapsed="false">
      <c r="D203" s="71"/>
      <c r="E203" s="71"/>
      <c r="F203" s="71"/>
    </row>
    <row r="204" customFormat="false" ht="15" hidden="false" customHeight="false" outlineLevel="0" collapsed="false">
      <c r="D204" s="71"/>
      <c r="E204" s="71"/>
      <c r="F204" s="71"/>
    </row>
    <row r="205" customFormat="false" ht="15" hidden="false" customHeight="false" outlineLevel="0" collapsed="false">
      <c r="D205" s="71"/>
      <c r="E205" s="71"/>
      <c r="F205" s="71"/>
    </row>
    <row r="206" customFormat="false" ht="15" hidden="false" customHeight="false" outlineLevel="0" collapsed="false">
      <c r="D206" s="71"/>
      <c r="E206" s="71"/>
      <c r="F206" s="71"/>
    </row>
    <row r="207" customFormat="false" ht="15" hidden="false" customHeight="false" outlineLevel="0" collapsed="false">
      <c r="D207" s="71"/>
      <c r="E207" s="71"/>
      <c r="F207" s="71"/>
    </row>
    <row r="208" customFormat="false" ht="15" hidden="false" customHeight="false" outlineLevel="0" collapsed="false">
      <c r="D208" s="71"/>
      <c r="E208" s="71"/>
      <c r="F208" s="71"/>
    </row>
    <row r="209" customFormat="false" ht="15" hidden="false" customHeight="false" outlineLevel="0" collapsed="false">
      <c r="D209" s="71"/>
      <c r="E209" s="71"/>
      <c r="F209" s="71"/>
    </row>
    <row r="210" customFormat="false" ht="15" hidden="false" customHeight="false" outlineLevel="0" collapsed="false">
      <c r="D210" s="71"/>
      <c r="E210" s="71"/>
      <c r="F210" s="71"/>
    </row>
    <row r="211" customFormat="false" ht="15" hidden="false" customHeight="false" outlineLevel="0" collapsed="false">
      <c r="D211" s="71"/>
      <c r="E211" s="71"/>
      <c r="F211" s="71"/>
    </row>
    <row r="212" customFormat="false" ht="15" hidden="false" customHeight="false" outlineLevel="0" collapsed="false">
      <c r="D212" s="71"/>
      <c r="E212" s="71"/>
      <c r="F212" s="71"/>
    </row>
    <row r="213" customFormat="false" ht="15" hidden="false" customHeight="false" outlineLevel="0" collapsed="false">
      <c r="D213" s="71"/>
      <c r="E213" s="71"/>
      <c r="F213" s="71"/>
    </row>
    <row r="214" customFormat="false" ht="15" hidden="false" customHeight="false" outlineLevel="0" collapsed="false">
      <c r="D214" s="71"/>
      <c r="E214" s="71"/>
      <c r="F214" s="71"/>
    </row>
    <row r="215" customFormat="false" ht="15" hidden="false" customHeight="false" outlineLevel="0" collapsed="false">
      <c r="D215" s="71"/>
      <c r="E215" s="71"/>
      <c r="F215" s="71"/>
    </row>
    <row r="216" customFormat="false" ht="15" hidden="false" customHeight="false" outlineLevel="0" collapsed="false">
      <c r="D216" s="71"/>
      <c r="E216" s="71"/>
      <c r="F216" s="71"/>
    </row>
    <row r="217" customFormat="false" ht="15" hidden="false" customHeight="false" outlineLevel="0" collapsed="false">
      <c r="D217" s="71"/>
      <c r="E217" s="71"/>
      <c r="F217" s="71"/>
    </row>
    <row r="218" customFormat="false" ht="15" hidden="false" customHeight="false" outlineLevel="0" collapsed="false">
      <c r="D218" s="71"/>
      <c r="E218" s="71"/>
      <c r="F218" s="71"/>
    </row>
    <row r="219" customFormat="false" ht="15" hidden="false" customHeight="false" outlineLevel="0" collapsed="false">
      <c r="D219" s="71"/>
      <c r="E219" s="71"/>
      <c r="F219" s="71"/>
    </row>
    <row r="220" customFormat="false" ht="15" hidden="false" customHeight="false" outlineLevel="0" collapsed="false">
      <c r="D220" s="71"/>
      <c r="E220" s="71"/>
      <c r="F220" s="71"/>
    </row>
    <row r="221" customFormat="false" ht="15" hidden="false" customHeight="false" outlineLevel="0" collapsed="false">
      <c r="D221" s="71"/>
      <c r="E221" s="71"/>
      <c r="F221" s="71"/>
    </row>
    <row r="222" customFormat="false" ht="15" hidden="false" customHeight="false" outlineLevel="0" collapsed="false">
      <c r="D222" s="71"/>
      <c r="E222" s="71"/>
      <c r="F222" s="71"/>
    </row>
    <row r="223" customFormat="false" ht="15" hidden="false" customHeight="false" outlineLevel="0" collapsed="false">
      <c r="D223" s="71"/>
      <c r="E223" s="71"/>
      <c r="F223" s="71"/>
    </row>
    <row r="224" customFormat="false" ht="15" hidden="false" customHeight="false" outlineLevel="0" collapsed="false">
      <c r="D224" s="71"/>
      <c r="E224" s="71"/>
      <c r="F224" s="71"/>
    </row>
    <row r="225" customFormat="false" ht="15" hidden="false" customHeight="false" outlineLevel="0" collapsed="false">
      <c r="D225" s="71"/>
      <c r="E225" s="71"/>
      <c r="F225" s="71"/>
    </row>
    <row r="226" customFormat="false" ht="15" hidden="false" customHeight="false" outlineLevel="0" collapsed="false">
      <c r="D226" s="71"/>
      <c r="E226" s="71"/>
      <c r="F226" s="71"/>
    </row>
    <row r="227" customFormat="false" ht="15" hidden="false" customHeight="false" outlineLevel="0" collapsed="false">
      <c r="D227" s="71"/>
      <c r="E227" s="71"/>
      <c r="F227" s="71"/>
    </row>
    <row r="228" customFormat="false" ht="15" hidden="false" customHeight="false" outlineLevel="0" collapsed="false">
      <c r="D228" s="71"/>
      <c r="E228" s="71"/>
      <c r="F228" s="71"/>
    </row>
    <row r="229" customFormat="false" ht="15" hidden="false" customHeight="false" outlineLevel="0" collapsed="false">
      <c r="D229" s="71"/>
      <c r="E229" s="71"/>
      <c r="F229" s="71"/>
    </row>
    <row r="230" customFormat="false" ht="15" hidden="false" customHeight="false" outlineLevel="0" collapsed="false">
      <c r="D230" s="71"/>
      <c r="E230" s="71"/>
      <c r="F230" s="71"/>
    </row>
    <row r="231" customFormat="false" ht="15" hidden="false" customHeight="false" outlineLevel="0" collapsed="false">
      <c r="D231" s="71"/>
      <c r="E231" s="71"/>
      <c r="F231" s="71"/>
    </row>
    <row r="232" customFormat="false" ht="15" hidden="false" customHeight="false" outlineLevel="0" collapsed="false">
      <c r="D232" s="71"/>
      <c r="E232" s="71"/>
      <c r="F232" s="71"/>
    </row>
    <row r="233" customFormat="false" ht="15" hidden="false" customHeight="false" outlineLevel="0" collapsed="false">
      <c r="D233" s="71"/>
      <c r="E233" s="71"/>
      <c r="F233" s="71"/>
    </row>
    <row r="234" customFormat="false" ht="15" hidden="false" customHeight="false" outlineLevel="0" collapsed="false">
      <c r="D234" s="71"/>
      <c r="E234" s="71"/>
      <c r="F234" s="71"/>
    </row>
    <row r="235" customFormat="false" ht="15" hidden="false" customHeight="false" outlineLevel="0" collapsed="false">
      <c r="D235" s="71"/>
      <c r="E235" s="71"/>
      <c r="F235" s="71"/>
    </row>
    <row r="236" customFormat="false" ht="15" hidden="false" customHeight="false" outlineLevel="0" collapsed="false">
      <c r="D236" s="71"/>
      <c r="E236" s="71"/>
      <c r="F236" s="71"/>
    </row>
    <row r="237" customFormat="false" ht="15" hidden="false" customHeight="false" outlineLevel="0" collapsed="false">
      <c r="D237" s="71"/>
      <c r="E237" s="71"/>
      <c r="F237" s="71"/>
    </row>
    <row r="238" customFormat="false" ht="15" hidden="false" customHeight="false" outlineLevel="0" collapsed="false">
      <c r="D238" s="71"/>
      <c r="E238" s="71"/>
      <c r="F238" s="71"/>
    </row>
    <row r="239" customFormat="false" ht="15" hidden="false" customHeight="false" outlineLevel="0" collapsed="false">
      <c r="D239" s="71"/>
      <c r="E239" s="71"/>
      <c r="F239" s="71"/>
    </row>
    <row r="240" customFormat="false" ht="15" hidden="false" customHeight="false" outlineLevel="0" collapsed="false">
      <c r="D240" s="71"/>
      <c r="E240" s="71"/>
      <c r="F240" s="71"/>
    </row>
    <row r="241" customFormat="false" ht="15" hidden="false" customHeight="false" outlineLevel="0" collapsed="false">
      <c r="D241" s="71"/>
      <c r="E241" s="71"/>
      <c r="F241" s="71"/>
    </row>
    <row r="242" customFormat="false" ht="15" hidden="false" customHeight="false" outlineLevel="0" collapsed="false">
      <c r="D242" s="71"/>
      <c r="E242" s="71"/>
      <c r="F242" s="71"/>
    </row>
    <row r="243" customFormat="false" ht="15" hidden="false" customHeight="false" outlineLevel="0" collapsed="false">
      <c r="D243" s="71"/>
      <c r="E243" s="71"/>
      <c r="F243" s="71"/>
    </row>
    <row r="244" customFormat="false" ht="15" hidden="false" customHeight="false" outlineLevel="0" collapsed="false">
      <c r="D244" s="71"/>
      <c r="E244" s="71"/>
      <c r="F244" s="71"/>
    </row>
    <row r="245" customFormat="false" ht="15" hidden="false" customHeight="false" outlineLevel="0" collapsed="false">
      <c r="D245" s="71"/>
      <c r="E245" s="71"/>
      <c r="F245" s="71"/>
    </row>
    <row r="246" customFormat="false" ht="15" hidden="false" customHeight="false" outlineLevel="0" collapsed="false">
      <c r="D246" s="71"/>
      <c r="E246" s="71"/>
      <c r="F246" s="71"/>
    </row>
    <row r="247" customFormat="false" ht="15" hidden="false" customHeight="false" outlineLevel="0" collapsed="false">
      <c r="D247" s="71"/>
      <c r="E247" s="71"/>
      <c r="F247" s="71"/>
    </row>
    <row r="248" customFormat="false" ht="15" hidden="false" customHeight="false" outlineLevel="0" collapsed="false">
      <c r="D248" s="71"/>
      <c r="E248" s="71"/>
      <c r="F248" s="71"/>
    </row>
    <row r="249" customFormat="false" ht="15" hidden="false" customHeight="false" outlineLevel="0" collapsed="false">
      <c r="D249" s="71"/>
      <c r="E249" s="71"/>
      <c r="F249" s="71"/>
    </row>
    <row r="250" customFormat="false" ht="15" hidden="false" customHeight="false" outlineLevel="0" collapsed="false">
      <c r="D250" s="71"/>
      <c r="E250" s="71"/>
      <c r="F250" s="71"/>
    </row>
    <row r="251" customFormat="false" ht="15" hidden="false" customHeight="false" outlineLevel="0" collapsed="false">
      <c r="D251" s="71"/>
      <c r="E251" s="71"/>
      <c r="F251" s="71"/>
    </row>
    <row r="252" customFormat="false" ht="15" hidden="false" customHeight="false" outlineLevel="0" collapsed="false">
      <c r="D252" s="71"/>
      <c r="E252" s="71"/>
      <c r="F252" s="71"/>
    </row>
    <row r="253" customFormat="false" ht="15" hidden="false" customHeight="false" outlineLevel="0" collapsed="false">
      <c r="D253" s="71"/>
      <c r="E253" s="71"/>
      <c r="F253" s="71"/>
    </row>
    <row r="254" customFormat="false" ht="15" hidden="false" customHeight="false" outlineLevel="0" collapsed="false">
      <c r="D254" s="71"/>
      <c r="E254" s="71"/>
      <c r="F254" s="71"/>
    </row>
    <row r="255" customFormat="false" ht="15" hidden="false" customHeight="false" outlineLevel="0" collapsed="false">
      <c r="D255" s="71"/>
      <c r="E255" s="71"/>
      <c r="F255" s="71"/>
    </row>
    <row r="256" customFormat="false" ht="15" hidden="false" customHeight="false" outlineLevel="0" collapsed="false">
      <c r="D256" s="71"/>
      <c r="E256" s="71"/>
      <c r="F256" s="71"/>
    </row>
    <row r="257" customFormat="false" ht="15" hidden="false" customHeight="false" outlineLevel="0" collapsed="false">
      <c r="D257" s="71"/>
      <c r="E257" s="71"/>
      <c r="F257" s="71"/>
    </row>
    <row r="258" customFormat="false" ht="15" hidden="false" customHeight="false" outlineLevel="0" collapsed="false">
      <c r="D258" s="71"/>
      <c r="E258" s="71"/>
      <c r="F258" s="71"/>
    </row>
    <row r="259" customFormat="false" ht="15" hidden="false" customHeight="false" outlineLevel="0" collapsed="false">
      <c r="D259" s="71"/>
      <c r="E259" s="71"/>
      <c r="F259" s="71"/>
    </row>
    <row r="260" customFormat="false" ht="15" hidden="false" customHeight="false" outlineLevel="0" collapsed="false">
      <c r="D260" s="71"/>
      <c r="E260" s="71"/>
      <c r="F260" s="71"/>
    </row>
    <row r="261" customFormat="false" ht="15" hidden="false" customHeight="false" outlineLevel="0" collapsed="false">
      <c r="D261" s="71"/>
      <c r="E261" s="71"/>
      <c r="F261" s="71"/>
    </row>
    <row r="262" customFormat="false" ht="15" hidden="false" customHeight="false" outlineLevel="0" collapsed="false">
      <c r="D262" s="71"/>
      <c r="E262" s="71"/>
      <c r="F262" s="71"/>
    </row>
    <row r="263" customFormat="false" ht="15" hidden="false" customHeight="false" outlineLevel="0" collapsed="false">
      <c r="D263" s="71"/>
      <c r="E263" s="71"/>
      <c r="F263" s="71"/>
    </row>
    <row r="264" customFormat="false" ht="15" hidden="false" customHeight="false" outlineLevel="0" collapsed="false">
      <c r="D264" s="71"/>
      <c r="E264" s="71"/>
      <c r="F264" s="71"/>
    </row>
    <row r="265" customFormat="false" ht="15" hidden="false" customHeight="false" outlineLevel="0" collapsed="false">
      <c r="D265" s="71"/>
      <c r="E265" s="71"/>
      <c r="F265" s="71"/>
    </row>
    <row r="266" customFormat="false" ht="15" hidden="false" customHeight="false" outlineLevel="0" collapsed="false">
      <c r="D266" s="71"/>
      <c r="E266" s="71"/>
      <c r="F266" s="71"/>
    </row>
    <row r="267" customFormat="false" ht="15" hidden="false" customHeight="false" outlineLevel="0" collapsed="false">
      <c r="D267" s="71"/>
      <c r="E267" s="71"/>
      <c r="F267" s="71"/>
    </row>
    <row r="268" customFormat="false" ht="15" hidden="false" customHeight="false" outlineLevel="0" collapsed="false">
      <c r="D268" s="71"/>
      <c r="E268" s="71"/>
      <c r="F268" s="71"/>
    </row>
    <row r="269" customFormat="false" ht="15" hidden="false" customHeight="false" outlineLevel="0" collapsed="false">
      <c r="D269" s="71"/>
      <c r="E269" s="71"/>
      <c r="F269" s="71"/>
    </row>
    <row r="270" customFormat="false" ht="15" hidden="false" customHeight="false" outlineLevel="0" collapsed="false">
      <c r="D270" s="71"/>
      <c r="E270" s="71"/>
      <c r="F270" s="71"/>
    </row>
    <row r="271" customFormat="false" ht="15" hidden="false" customHeight="false" outlineLevel="0" collapsed="false">
      <c r="D271" s="71"/>
      <c r="E271" s="71"/>
      <c r="F271" s="71"/>
    </row>
    <row r="272" customFormat="false" ht="15" hidden="false" customHeight="false" outlineLevel="0" collapsed="false">
      <c r="D272" s="71"/>
      <c r="E272" s="71"/>
      <c r="F272" s="71"/>
    </row>
    <row r="273" customFormat="false" ht="15" hidden="false" customHeight="false" outlineLevel="0" collapsed="false">
      <c r="D273" s="71"/>
      <c r="E273" s="71"/>
      <c r="F273" s="71"/>
    </row>
    <row r="274" customFormat="false" ht="15" hidden="false" customHeight="false" outlineLevel="0" collapsed="false">
      <c r="D274" s="71"/>
      <c r="E274" s="71"/>
      <c r="F274" s="71"/>
    </row>
    <row r="275" customFormat="false" ht="15" hidden="false" customHeight="false" outlineLevel="0" collapsed="false">
      <c r="D275" s="71"/>
      <c r="E275" s="71"/>
      <c r="F275" s="71"/>
    </row>
    <row r="276" customFormat="false" ht="15" hidden="false" customHeight="false" outlineLevel="0" collapsed="false">
      <c r="D276" s="71"/>
      <c r="E276" s="71"/>
      <c r="F276" s="71"/>
    </row>
    <row r="277" customFormat="false" ht="15" hidden="false" customHeight="false" outlineLevel="0" collapsed="false">
      <c r="D277" s="71"/>
      <c r="E277" s="71"/>
      <c r="F277" s="71"/>
    </row>
    <row r="278" customFormat="false" ht="15" hidden="false" customHeight="false" outlineLevel="0" collapsed="false">
      <c r="D278" s="71"/>
      <c r="E278" s="71"/>
      <c r="F278" s="71"/>
    </row>
    <row r="279" customFormat="false" ht="15" hidden="false" customHeight="false" outlineLevel="0" collapsed="false">
      <c r="D279" s="71"/>
      <c r="E279" s="71"/>
      <c r="F279" s="71"/>
    </row>
    <row r="280" customFormat="false" ht="15" hidden="false" customHeight="false" outlineLevel="0" collapsed="false">
      <c r="D280" s="71"/>
      <c r="E280" s="71"/>
      <c r="F280" s="71"/>
    </row>
    <row r="281" customFormat="false" ht="15" hidden="false" customHeight="false" outlineLevel="0" collapsed="false">
      <c r="D281" s="71"/>
      <c r="E281" s="71"/>
      <c r="F281" s="71"/>
    </row>
    <row r="282" customFormat="false" ht="15" hidden="false" customHeight="false" outlineLevel="0" collapsed="false">
      <c r="D282" s="71"/>
      <c r="E282" s="71"/>
      <c r="F282" s="71"/>
    </row>
    <row r="283" customFormat="false" ht="15" hidden="false" customHeight="false" outlineLevel="0" collapsed="false">
      <c r="D283" s="71"/>
      <c r="E283" s="71"/>
      <c r="F283" s="71"/>
    </row>
    <row r="284" customFormat="false" ht="15" hidden="false" customHeight="false" outlineLevel="0" collapsed="false">
      <c r="D284" s="71"/>
      <c r="E284" s="71"/>
      <c r="F284" s="71"/>
    </row>
    <row r="285" customFormat="false" ht="15" hidden="false" customHeight="false" outlineLevel="0" collapsed="false">
      <c r="D285" s="71"/>
      <c r="E285" s="71"/>
      <c r="F285" s="71"/>
    </row>
    <row r="286" customFormat="false" ht="15" hidden="false" customHeight="false" outlineLevel="0" collapsed="false">
      <c r="D286" s="71"/>
      <c r="E286" s="71"/>
      <c r="F286" s="71"/>
    </row>
    <row r="287" customFormat="false" ht="15" hidden="false" customHeight="false" outlineLevel="0" collapsed="false">
      <c r="D287" s="71"/>
      <c r="E287" s="71"/>
      <c r="F287" s="71"/>
    </row>
    <row r="288" customFormat="false" ht="15" hidden="false" customHeight="false" outlineLevel="0" collapsed="false">
      <c r="D288" s="71"/>
      <c r="E288" s="71"/>
      <c r="F288" s="71"/>
    </row>
    <row r="289" customFormat="false" ht="15" hidden="false" customHeight="false" outlineLevel="0" collapsed="false">
      <c r="D289" s="71"/>
      <c r="E289" s="71"/>
      <c r="F289" s="71"/>
    </row>
    <row r="290" customFormat="false" ht="15" hidden="false" customHeight="false" outlineLevel="0" collapsed="false">
      <c r="D290" s="71"/>
      <c r="E290" s="71"/>
      <c r="F290" s="71"/>
    </row>
    <row r="291" customFormat="false" ht="15" hidden="false" customHeight="false" outlineLevel="0" collapsed="false">
      <c r="D291" s="71"/>
      <c r="E291" s="71"/>
      <c r="F291" s="71"/>
    </row>
    <row r="292" customFormat="false" ht="15" hidden="false" customHeight="false" outlineLevel="0" collapsed="false">
      <c r="D292" s="71"/>
      <c r="E292" s="71"/>
      <c r="F292" s="71"/>
    </row>
    <row r="293" customFormat="false" ht="15" hidden="false" customHeight="false" outlineLevel="0" collapsed="false">
      <c r="D293" s="71"/>
      <c r="E293" s="71"/>
      <c r="F293" s="71"/>
    </row>
    <row r="294" customFormat="false" ht="15" hidden="false" customHeight="false" outlineLevel="0" collapsed="false">
      <c r="D294" s="71"/>
      <c r="E294" s="71"/>
      <c r="F294" s="71"/>
    </row>
    <row r="295" customFormat="false" ht="15" hidden="false" customHeight="false" outlineLevel="0" collapsed="false">
      <c r="D295" s="71"/>
      <c r="E295" s="71"/>
      <c r="F295" s="71"/>
    </row>
    <row r="296" customFormat="false" ht="15" hidden="false" customHeight="false" outlineLevel="0" collapsed="false">
      <c r="D296" s="71"/>
      <c r="E296" s="71"/>
      <c r="F296" s="71"/>
    </row>
    <row r="297" customFormat="false" ht="15" hidden="false" customHeight="false" outlineLevel="0" collapsed="false">
      <c r="D297" s="71"/>
      <c r="E297" s="71"/>
      <c r="F297" s="71"/>
    </row>
    <row r="298" customFormat="false" ht="15" hidden="false" customHeight="false" outlineLevel="0" collapsed="false">
      <c r="D298" s="71"/>
      <c r="E298" s="71"/>
      <c r="F298" s="71"/>
    </row>
    <row r="299" customFormat="false" ht="15" hidden="false" customHeight="false" outlineLevel="0" collapsed="false">
      <c r="D299" s="71"/>
      <c r="E299" s="71"/>
      <c r="F299" s="71"/>
    </row>
    <row r="300" customFormat="false" ht="15" hidden="false" customHeight="false" outlineLevel="0" collapsed="false">
      <c r="D300" s="71"/>
      <c r="E300" s="71"/>
      <c r="F300" s="71"/>
    </row>
    <row r="301" customFormat="false" ht="15" hidden="false" customHeight="false" outlineLevel="0" collapsed="false">
      <c r="D301" s="71"/>
      <c r="E301" s="71"/>
      <c r="F301" s="71"/>
    </row>
    <row r="302" customFormat="false" ht="15" hidden="false" customHeight="false" outlineLevel="0" collapsed="false">
      <c r="D302" s="71"/>
      <c r="E302" s="71"/>
      <c r="F302" s="71"/>
    </row>
    <row r="303" customFormat="false" ht="15" hidden="false" customHeight="false" outlineLevel="0" collapsed="false">
      <c r="D303" s="71"/>
      <c r="E303" s="71"/>
      <c r="F303" s="71"/>
    </row>
    <row r="304" customFormat="false" ht="15" hidden="false" customHeight="false" outlineLevel="0" collapsed="false">
      <c r="D304" s="71"/>
      <c r="E304" s="71"/>
      <c r="F304" s="71"/>
    </row>
    <row r="305" customFormat="false" ht="15" hidden="false" customHeight="false" outlineLevel="0" collapsed="false">
      <c r="D305" s="71"/>
      <c r="E305" s="71"/>
      <c r="F305" s="71"/>
    </row>
    <row r="306" customFormat="false" ht="15" hidden="false" customHeight="false" outlineLevel="0" collapsed="false">
      <c r="D306" s="71"/>
      <c r="E306" s="71"/>
      <c r="F306" s="71"/>
    </row>
    <row r="307" customFormat="false" ht="15" hidden="false" customHeight="false" outlineLevel="0" collapsed="false">
      <c r="D307" s="71"/>
      <c r="E307" s="71"/>
      <c r="F307" s="71"/>
    </row>
    <row r="308" customFormat="false" ht="15" hidden="false" customHeight="false" outlineLevel="0" collapsed="false">
      <c r="D308" s="71"/>
      <c r="E308" s="71"/>
      <c r="F308" s="71"/>
    </row>
    <row r="309" customFormat="false" ht="15" hidden="false" customHeight="false" outlineLevel="0" collapsed="false">
      <c r="D309" s="71"/>
      <c r="E309" s="71"/>
      <c r="F309" s="71"/>
    </row>
    <row r="310" customFormat="false" ht="15" hidden="false" customHeight="false" outlineLevel="0" collapsed="false">
      <c r="D310" s="71"/>
      <c r="E310" s="71"/>
      <c r="F310" s="71"/>
    </row>
    <row r="311" customFormat="false" ht="15" hidden="false" customHeight="false" outlineLevel="0" collapsed="false">
      <c r="D311" s="71"/>
      <c r="E311" s="71"/>
      <c r="F311" s="71"/>
    </row>
    <row r="312" customFormat="false" ht="15" hidden="false" customHeight="false" outlineLevel="0" collapsed="false">
      <c r="D312" s="71"/>
      <c r="E312" s="71"/>
      <c r="F312" s="71"/>
    </row>
    <row r="313" customFormat="false" ht="15" hidden="false" customHeight="false" outlineLevel="0" collapsed="false">
      <c r="D313" s="71"/>
      <c r="E313" s="71"/>
      <c r="F313" s="71"/>
    </row>
    <row r="314" customFormat="false" ht="15" hidden="false" customHeight="false" outlineLevel="0" collapsed="false">
      <c r="D314" s="71"/>
      <c r="E314" s="71"/>
      <c r="F314" s="71"/>
    </row>
    <row r="315" customFormat="false" ht="15" hidden="false" customHeight="false" outlineLevel="0" collapsed="false">
      <c r="D315" s="71"/>
      <c r="E315" s="71"/>
      <c r="F315" s="71"/>
    </row>
    <row r="316" customFormat="false" ht="15" hidden="false" customHeight="false" outlineLevel="0" collapsed="false">
      <c r="D316" s="71"/>
      <c r="E316" s="71"/>
      <c r="F316" s="71"/>
    </row>
    <row r="317" customFormat="false" ht="15" hidden="false" customHeight="false" outlineLevel="0" collapsed="false">
      <c r="D317" s="71"/>
      <c r="E317" s="71"/>
      <c r="F317" s="71"/>
    </row>
    <row r="318" customFormat="false" ht="15" hidden="false" customHeight="false" outlineLevel="0" collapsed="false">
      <c r="D318" s="71"/>
      <c r="E318" s="71"/>
      <c r="F318" s="71"/>
    </row>
    <row r="319" customFormat="false" ht="15" hidden="false" customHeight="false" outlineLevel="0" collapsed="false">
      <c r="D319" s="71"/>
      <c r="E319" s="71"/>
      <c r="F319" s="71"/>
    </row>
    <row r="320" customFormat="false" ht="15" hidden="false" customHeight="false" outlineLevel="0" collapsed="false">
      <c r="D320" s="71"/>
      <c r="E320" s="71"/>
      <c r="F320" s="71"/>
    </row>
    <row r="321" customFormat="false" ht="15" hidden="false" customHeight="false" outlineLevel="0" collapsed="false">
      <c r="D321" s="71"/>
      <c r="E321" s="71"/>
      <c r="F321" s="71"/>
    </row>
    <row r="322" customFormat="false" ht="15" hidden="false" customHeight="false" outlineLevel="0" collapsed="false">
      <c r="D322" s="71"/>
      <c r="E322" s="71"/>
      <c r="F322" s="71"/>
    </row>
    <row r="323" customFormat="false" ht="15" hidden="false" customHeight="false" outlineLevel="0" collapsed="false">
      <c r="D323" s="71"/>
      <c r="E323" s="71"/>
      <c r="F323" s="71"/>
    </row>
    <row r="324" customFormat="false" ht="15" hidden="false" customHeight="false" outlineLevel="0" collapsed="false">
      <c r="D324" s="71"/>
      <c r="E324" s="71"/>
      <c r="F324" s="71"/>
    </row>
    <row r="325" customFormat="false" ht="15" hidden="false" customHeight="false" outlineLevel="0" collapsed="false">
      <c r="D325" s="71"/>
      <c r="E325" s="71"/>
      <c r="F325" s="71"/>
    </row>
    <row r="326" customFormat="false" ht="15" hidden="false" customHeight="false" outlineLevel="0" collapsed="false">
      <c r="D326" s="71"/>
      <c r="E326" s="71"/>
      <c r="F326" s="71"/>
    </row>
    <row r="327" customFormat="false" ht="15" hidden="false" customHeight="false" outlineLevel="0" collapsed="false">
      <c r="D327" s="71"/>
      <c r="E327" s="71"/>
      <c r="F327" s="71"/>
    </row>
    <row r="328" customFormat="false" ht="15" hidden="false" customHeight="false" outlineLevel="0" collapsed="false">
      <c r="D328" s="71"/>
      <c r="E328" s="71"/>
      <c r="F328" s="71"/>
    </row>
    <row r="329" customFormat="false" ht="15" hidden="false" customHeight="false" outlineLevel="0" collapsed="false">
      <c r="D329" s="71"/>
      <c r="E329" s="71"/>
      <c r="F329" s="71"/>
    </row>
    <row r="330" customFormat="false" ht="15" hidden="false" customHeight="false" outlineLevel="0" collapsed="false">
      <c r="D330" s="71"/>
      <c r="E330" s="71"/>
      <c r="F330" s="71"/>
    </row>
    <row r="331" customFormat="false" ht="15" hidden="false" customHeight="false" outlineLevel="0" collapsed="false">
      <c r="D331" s="71"/>
      <c r="E331" s="71"/>
      <c r="F331" s="71"/>
    </row>
    <row r="332" customFormat="false" ht="15" hidden="false" customHeight="false" outlineLevel="0" collapsed="false">
      <c r="D332" s="71"/>
      <c r="E332" s="71"/>
      <c r="F332" s="71"/>
    </row>
    <row r="333" customFormat="false" ht="15" hidden="false" customHeight="false" outlineLevel="0" collapsed="false">
      <c r="D333" s="71"/>
      <c r="E333" s="71"/>
      <c r="F333" s="71"/>
    </row>
    <row r="334" customFormat="false" ht="15" hidden="false" customHeight="false" outlineLevel="0" collapsed="false">
      <c r="D334" s="71"/>
      <c r="E334" s="71"/>
      <c r="F334" s="71"/>
    </row>
    <row r="335" customFormat="false" ht="15" hidden="false" customHeight="false" outlineLevel="0" collapsed="false">
      <c r="D335" s="71"/>
      <c r="E335" s="71"/>
      <c r="F335" s="71"/>
    </row>
    <row r="336" customFormat="false" ht="15" hidden="false" customHeight="false" outlineLevel="0" collapsed="false">
      <c r="D336" s="71"/>
      <c r="E336" s="71"/>
      <c r="F336" s="71"/>
    </row>
    <row r="337" customFormat="false" ht="15" hidden="false" customHeight="false" outlineLevel="0" collapsed="false">
      <c r="D337" s="71"/>
      <c r="E337" s="71"/>
      <c r="F337" s="71"/>
    </row>
    <row r="338" customFormat="false" ht="15" hidden="false" customHeight="false" outlineLevel="0" collapsed="false">
      <c r="D338" s="71"/>
      <c r="E338" s="71"/>
      <c r="F338" s="71"/>
    </row>
    <row r="339" customFormat="false" ht="15" hidden="false" customHeight="false" outlineLevel="0" collapsed="false">
      <c r="D339" s="71"/>
      <c r="E339" s="71"/>
      <c r="F339" s="71"/>
    </row>
    <row r="340" customFormat="false" ht="15" hidden="false" customHeight="false" outlineLevel="0" collapsed="false">
      <c r="D340" s="71"/>
      <c r="E340" s="71"/>
      <c r="F340" s="71"/>
    </row>
    <row r="341" customFormat="false" ht="15" hidden="false" customHeight="false" outlineLevel="0" collapsed="false">
      <c r="D341" s="71"/>
      <c r="E341" s="71"/>
      <c r="F341" s="71"/>
    </row>
    <row r="342" customFormat="false" ht="15" hidden="false" customHeight="false" outlineLevel="0" collapsed="false">
      <c r="D342" s="71"/>
      <c r="E342" s="71"/>
      <c r="F342" s="71"/>
    </row>
    <row r="343" customFormat="false" ht="15" hidden="false" customHeight="false" outlineLevel="0" collapsed="false">
      <c r="D343" s="71"/>
      <c r="E343" s="71"/>
      <c r="F343" s="71"/>
    </row>
    <row r="344" customFormat="false" ht="15" hidden="false" customHeight="false" outlineLevel="0" collapsed="false">
      <c r="D344" s="71"/>
      <c r="E344" s="71"/>
      <c r="F344" s="71"/>
    </row>
    <row r="345" customFormat="false" ht="15" hidden="false" customHeight="false" outlineLevel="0" collapsed="false">
      <c r="D345" s="71"/>
      <c r="E345" s="71"/>
      <c r="F345" s="71"/>
    </row>
    <row r="346" customFormat="false" ht="15" hidden="false" customHeight="false" outlineLevel="0" collapsed="false">
      <c r="D346" s="71"/>
      <c r="E346" s="71"/>
      <c r="F346" s="71"/>
    </row>
    <row r="347" customFormat="false" ht="15" hidden="false" customHeight="false" outlineLevel="0" collapsed="false">
      <c r="D347" s="71"/>
      <c r="E347" s="71"/>
      <c r="F347" s="71"/>
    </row>
    <row r="348" customFormat="false" ht="15" hidden="false" customHeight="false" outlineLevel="0" collapsed="false">
      <c r="D348" s="71"/>
      <c r="E348" s="71"/>
      <c r="F348" s="71"/>
    </row>
    <row r="349" customFormat="false" ht="15" hidden="false" customHeight="false" outlineLevel="0" collapsed="false">
      <c r="D349" s="71"/>
      <c r="E349" s="71"/>
      <c r="F349" s="71"/>
    </row>
    <row r="350" customFormat="false" ht="15" hidden="false" customHeight="false" outlineLevel="0" collapsed="false">
      <c r="D350" s="71"/>
      <c r="E350" s="71"/>
      <c r="F350" s="71"/>
    </row>
    <row r="351" customFormat="false" ht="15" hidden="false" customHeight="false" outlineLevel="0" collapsed="false">
      <c r="D351" s="71"/>
      <c r="E351" s="71"/>
      <c r="F351" s="71"/>
    </row>
    <row r="352" customFormat="false" ht="15" hidden="false" customHeight="false" outlineLevel="0" collapsed="false">
      <c r="D352" s="71"/>
      <c r="E352" s="71"/>
      <c r="F352" s="71"/>
    </row>
    <row r="353" customFormat="false" ht="15" hidden="false" customHeight="false" outlineLevel="0" collapsed="false">
      <c r="D353" s="71"/>
      <c r="E353" s="71"/>
      <c r="F353" s="71"/>
    </row>
    <row r="354" customFormat="false" ht="15" hidden="false" customHeight="false" outlineLevel="0" collapsed="false">
      <c r="D354" s="71"/>
      <c r="E354" s="71"/>
      <c r="F354" s="71"/>
    </row>
    <row r="355" customFormat="false" ht="15" hidden="false" customHeight="false" outlineLevel="0" collapsed="false">
      <c r="D355" s="71"/>
      <c r="E355" s="71"/>
      <c r="F355" s="71"/>
    </row>
    <row r="356" customFormat="false" ht="15" hidden="false" customHeight="false" outlineLevel="0" collapsed="false">
      <c r="D356" s="71"/>
      <c r="E356" s="71"/>
      <c r="F356" s="71"/>
    </row>
    <row r="357" customFormat="false" ht="15" hidden="false" customHeight="false" outlineLevel="0" collapsed="false">
      <c r="D357" s="71"/>
      <c r="E357" s="71"/>
      <c r="F357" s="71"/>
    </row>
    <row r="358" customFormat="false" ht="15" hidden="false" customHeight="false" outlineLevel="0" collapsed="false">
      <c r="D358" s="71"/>
      <c r="E358" s="71"/>
      <c r="F358" s="71"/>
    </row>
    <row r="359" customFormat="false" ht="15" hidden="false" customHeight="false" outlineLevel="0" collapsed="false">
      <c r="D359" s="71"/>
      <c r="E359" s="71"/>
      <c r="F359" s="71"/>
    </row>
    <row r="360" customFormat="false" ht="15" hidden="false" customHeight="false" outlineLevel="0" collapsed="false">
      <c r="D360" s="71"/>
      <c r="E360" s="71"/>
      <c r="F360" s="71"/>
    </row>
    <row r="361" customFormat="false" ht="15" hidden="false" customHeight="false" outlineLevel="0" collapsed="false">
      <c r="D361" s="71"/>
      <c r="E361" s="71"/>
      <c r="F361" s="71"/>
    </row>
    <row r="362" customFormat="false" ht="15" hidden="false" customHeight="false" outlineLevel="0" collapsed="false">
      <c r="D362" s="71"/>
      <c r="E362" s="71"/>
      <c r="F362" s="71"/>
    </row>
    <row r="363" customFormat="false" ht="15" hidden="false" customHeight="false" outlineLevel="0" collapsed="false">
      <c r="D363" s="71"/>
      <c r="E363" s="71"/>
      <c r="F363" s="71"/>
    </row>
    <row r="364" customFormat="false" ht="15" hidden="false" customHeight="false" outlineLevel="0" collapsed="false">
      <c r="D364" s="71"/>
      <c r="E364" s="71"/>
      <c r="F364" s="71"/>
    </row>
    <row r="365" customFormat="false" ht="15" hidden="false" customHeight="false" outlineLevel="0" collapsed="false">
      <c r="D365" s="71"/>
      <c r="E365" s="71"/>
      <c r="F365" s="71"/>
    </row>
    <row r="366" customFormat="false" ht="15" hidden="false" customHeight="false" outlineLevel="0" collapsed="false">
      <c r="D366" s="71"/>
      <c r="E366" s="71"/>
      <c r="F366" s="71"/>
    </row>
    <row r="367" customFormat="false" ht="15" hidden="false" customHeight="false" outlineLevel="0" collapsed="false">
      <c r="D367" s="71"/>
      <c r="E367" s="71"/>
      <c r="F367" s="71"/>
    </row>
    <row r="368" customFormat="false" ht="15" hidden="false" customHeight="false" outlineLevel="0" collapsed="false">
      <c r="D368" s="71"/>
      <c r="E368" s="71"/>
      <c r="F368" s="71"/>
    </row>
    <row r="369" customFormat="false" ht="15" hidden="false" customHeight="false" outlineLevel="0" collapsed="false">
      <c r="D369" s="71"/>
      <c r="E369" s="71"/>
      <c r="F369" s="71"/>
    </row>
    <row r="370" customFormat="false" ht="15" hidden="false" customHeight="false" outlineLevel="0" collapsed="false">
      <c r="D370" s="71"/>
      <c r="E370" s="71"/>
      <c r="F370" s="71"/>
    </row>
    <row r="371" customFormat="false" ht="15" hidden="false" customHeight="false" outlineLevel="0" collapsed="false">
      <c r="D371" s="71"/>
      <c r="E371" s="71"/>
      <c r="F371" s="71"/>
    </row>
    <row r="372" customFormat="false" ht="15" hidden="false" customHeight="false" outlineLevel="0" collapsed="false">
      <c r="D372" s="71"/>
      <c r="E372" s="71"/>
      <c r="F372" s="71"/>
    </row>
    <row r="373" customFormat="false" ht="15" hidden="false" customHeight="false" outlineLevel="0" collapsed="false">
      <c r="D373" s="71"/>
      <c r="E373" s="71"/>
      <c r="F373" s="71"/>
    </row>
    <row r="374" customFormat="false" ht="15" hidden="false" customHeight="false" outlineLevel="0" collapsed="false">
      <c r="D374" s="71"/>
      <c r="E374" s="71"/>
      <c r="F374" s="71"/>
    </row>
    <row r="375" customFormat="false" ht="15" hidden="false" customHeight="false" outlineLevel="0" collapsed="false">
      <c r="D375" s="71"/>
      <c r="E375" s="71"/>
      <c r="F375" s="71"/>
    </row>
    <row r="376" customFormat="false" ht="15" hidden="false" customHeight="false" outlineLevel="0" collapsed="false">
      <c r="D376" s="71"/>
      <c r="E376" s="71"/>
      <c r="F376" s="71"/>
    </row>
    <row r="377" customFormat="false" ht="15" hidden="false" customHeight="false" outlineLevel="0" collapsed="false">
      <c r="D377" s="71"/>
      <c r="E377" s="71"/>
      <c r="F377" s="71"/>
    </row>
    <row r="378" customFormat="false" ht="15" hidden="false" customHeight="false" outlineLevel="0" collapsed="false">
      <c r="D378" s="71"/>
      <c r="E378" s="71"/>
      <c r="F378" s="71"/>
    </row>
    <row r="379" customFormat="false" ht="15" hidden="false" customHeight="false" outlineLevel="0" collapsed="false">
      <c r="D379" s="71"/>
      <c r="E379" s="71"/>
      <c r="F379" s="71"/>
    </row>
    <row r="380" customFormat="false" ht="15" hidden="false" customHeight="false" outlineLevel="0" collapsed="false">
      <c r="D380" s="71"/>
      <c r="E380" s="71"/>
      <c r="F380" s="71"/>
    </row>
    <row r="381" customFormat="false" ht="15" hidden="false" customHeight="false" outlineLevel="0" collapsed="false">
      <c r="D381" s="71"/>
      <c r="E381" s="71"/>
      <c r="F381" s="71"/>
    </row>
    <row r="382" customFormat="false" ht="15" hidden="false" customHeight="false" outlineLevel="0" collapsed="false">
      <c r="D382" s="71"/>
      <c r="E382" s="71"/>
      <c r="F382" s="71"/>
    </row>
    <row r="383" customFormat="false" ht="15" hidden="false" customHeight="false" outlineLevel="0" collapsed="false">
      <c r="D383" s="71"/>
      <c r="E383" s="71"/>
      <c r="F383" s="71"/>
    </row>
    <row r="384" customFormat="false" ht="15" hidden="false" customHeight="false" outlineLevel="0" collapsed="false">
      <c r="D384" s="71"/>
      <c r="E384" s="71"/>
      <c r="F384" s="71"/>
    </row>
    <row r="385" customFormat="false" ht="15" hidden="false" customHeight="false" outlineLevel="0" collapsed="false">
      <c r="D385" s="71"/>
      <c r="E385" s="71"/>
      <c r="F385" s="71"/>
    </row>
    <row r="386" customFormat="false" ht="15" hidden="false" customHeight="false" outlineLevel="0" collapsed="false">
      <c r="D386" s="71"/>
      <c r="E386" s="71"/>
      <c r="F386" s="71"/>
    </row>
    <row r="387" customFormat="false" ht="15" hidden="false" customHeight="false" outlineLevel="0" collapsed="false">
      <c r="D387" s="71"/>
      <c r="E387" s="71"/>
      <c r="F387" s="71"/>
    </row>
    <row r="388" customFormat="false" ht="15" hidden="false" customHeight="false" outlineLevel="0" collapsed="false">
      <c r="D388" s="71"/>
      <c r="E388" s="71"/>
      <c r="F388" s="71"/>
    </row>
    <row r="389" customFormat="false" ht="15" hidden="false" customHeight="false" outlineLevel="0" collapsed="false">
      <c r="D389" s="71"/>
      <c r="E389" s="71"/>
      <c r="F389" s="71"/>
    </row>
    <row r="390" customFormat="false" ht="15" hidden="false" customHeight="false" outlineLevel="0" collapsed="false">
      <c r="D390" s="71"/>
      <c r="E390" s="71"/>
      <c r="F390" s="71"/>
    </row>
    <row r="391" customFormat="false" ht="15" hidden="false" customHeight="false" outlineLevel="0" collapsed="false">
      <c r="D391" s="71"/>
      <c r="E391" s="71"/>
      <c r="F391" s="71"/>
    </row>
    <row r="392" customFormat="false" ht="15" hidden="false" customHeight="false" outlineLevel="0" collapsed="false">
      <c r="D392" s="71"/>
      <c r="E392" s="71"/>
      <c r="F392" s="71"/>
    </row>
    <row r="393" customFormat="false" ht="15" hidden="false" customHeight="false" outlineLevel="0" collapsed="false">
      <c r="D393" s="71"/>
      <c r="E393" s="71"/>
      <c r="F393" s="71"/>
    </row>
    <row r="394" customFormat="false" ht="15" hidden="false" customHeight="false" outlineLevel="0" collapsed="false">
      <c r="D394" s="71"/>
      <c r="E394" s="71"/>
      <c r="F394" s="71"/>
    </row>
    <row r="395" customFormat="false" ht="15" hidden="false" customHeight="false" outlineLevel="0" collapsed="false">
      <c r="D395" s="71"/>
      <c r="E395" s="71"/>
      <c r="F395" s="71"/>
    </row>
    <row r="396" customFormat="false" ht="15" hidden="false" customHeight="false" outlineLevel="0" collapsed="false">
      <c r="D396" s="71"/>
      <c r="E396" s="71"/>
      <c r="F396" s="71"/>
    </row>
    <row r="397" customFormat="false" ht="15" hidden="false" customHeight="false" outlineLevel="0" collapsed="false">
      <c r="D397" s="71"/>
      <c r="E397" s="71"/>
      <c r="F397" s="71"/>
    </row>
    <row r="398" customFormat="false" ht="15" hidden="false" customHeight="false" outlineLevel="0" collapsed="false">
      <c r="D398" s="71"/>
      <c r="E398" s="71"/>
      <c r="F398" s="71"/>
    </row>
    <row r="399" customFormat="false" ht="15" hidden="false" customHeight="false" outlineLevel="0" collapsed="false">
      <c r="D399" s="71"/>
      <c r="E399" s="71"/>
      <c r="F399" s="71"/>
    </row>
    <row r="400" customFormat="false" ht="15" hidden="false" customHeight="false" outlineLevel="0" collapsed="false">
      <c r="D400" s="71"/>
      <c r="E400" s="71"/>
      <c r="F400" s="71"/>
    </row>
    <row r="401" customFormat="false" ht="15" hidden="false" customHeight="false" outlineLevel="0" collapsed="false">
      <c r="D401" s="71"/>
      <c r="E401" s="71"/>
      <c r="F401" s="71"/>
    </row>
    <row r="402" customFormat="false" ht="15" hidden="false" customHeight="false" outlineLevel="0" collapsed="false">
      <c r="D402" s="71"/>
      <c r="E402" s="71"/>
      <c r="F402" s="71"/>
    </row>
    <row r="403" customFormat="false" ht="15" hidden="false" customHeight="false" outlineLevel="0" collapsed="false">
      <c r="D403" s="71"/>
      <c r="E403" s="71"/>
      <c r="F403" s="71"/>
    </row>
    <row r="404" customFormat="false" ht="15" hidden="false" customHeight="false" outlineLevel="0" collapsed="false">
      <c r="D404" s="71"/>
      <c r="E404" s="71"/>
      <c r="F404" s="71"/>
    </row>
    <row r="405" customFormat="false" ht="15" hidden="false" customHeight="false" outlineLevel="0" collapsed="false">
      <c r="D405" s="71"/>
      <c r="E405" s="71"/>
      <c r="F405" s="71"/>
    </row>
    <row r="406" customFormat="false" ht="15" hidden="false" customHeight="false" outlineLevel="0" collapsed="false">
      <c r="D406" s="71"/>
      <c r="E406" s="71"/>
      <c r="F406" s="71"/>
    </row>
    <row r="407" customFormat="false" ht="15" hidden="false" customHeight="false" outlineLevel="0" collapsed="false">
      <c r="D407" s="71"/>
      <c r="E407" s="71"/>
      <c r="F407" s="71"/>
    </row>
    <row r="408" customFormat="false" ht="15" hidden="false" customHeight="false" outlineLevel="0" collapsed="false">
      <c r="D408" s="71"/>
      <c r="E408" s="71"/>
      <c r="F408" s="71"/>
    </row>
    <row r="409" customFormat="false" ht="15" hidden="false" customHeight="false" outlineLevel="0" collapsed="false">
      <c r="D409" s="71"/>
      <c r="E409" s="71"/>
      <c r="F409" s="71"/>
    </row>
    <row r="410" customFormat="false" ht="15" hidden="false" customHeight="false" outlineLevel="0" collapsed="false">
      <c r="D410" s="71"/>
      <c r="E410" s="71"/>
      <c r="F410" s="71"/>
    </row>
    <row r="411" customFormat="false" ht="15" hidden="false" customHeight="false" outlineLevel="0" collapsed="false">
      <c r="D411" s="71"/>
      <c r="E411" s="71"/>
      <c r="F411" s="71"/>
    </row>
    <row r="412" customFormat="false" ht="15" hidden="false" customHeight="false" outlineLevel="0" collapsed="false">
      <c r="D412" s="71"/>
      <c r="E412" s="71"/>
      <c r="F412" s="71"/>
    </row>
    <row r="413" customFormat="false" ht="15" hidden="false" customHeight="false" outlineLevel="0" collapsed="false">
      <c r="D413" s="71"/>
      <c r="E413" s="71"/>
      <c r="F413" s="71"/>
    </row>
    <row r="414" customFormat="false" ht="15" hidden="false" customHeight="false" outlineLevel="0" collapsed="false">
      <c r="D414" s="71"/>
      <c r="E414" s="71"/>
      <c r="F414" s="71"/>
    </row>
    <row r="415" customFormat="false" ht="15" hidden="false" customHeight="false" outlineLevel="0" collapsed="false">
      <c r="D415" s="71"/>
      <c r="E415" s="71"/>
      <c r="F415" s="71"/>
    </row>
    <row r="416" customFormat="false" ht="15" hidden="false" customHeight="false" outlineLevel="0" collapsed="false">
      <c r="D416" s="71"/>
      <c r="E416" s="71"/>
      <c r="F416" s="71"/>
    </row>
    <row r="417" customFormat="false" ht="15" hidden="false" customHeight="false" outlineLevel="0" collapsed="false">
      <c r="D417" s="71"/>
      <c r="E417" s="71"/>
      <c r="F417" s="71"/>
    </row>
    <row r="418" customFormat="false" ht="15" hidden="false" customHeight="false" outlineLevel="0" collapsed="false">
      <c r="D418" s="71"/>
      <c r="E418" s="71"/>
      <c r="F418" s="71"/>
    </row>
    <row r="419" customFormat="false" ht="15" hidden="false" customHeight="false" outlineLevel="0" collapsed="false">
      <c r="D419" s="71"/>
      <c r="E419" s="71"/>
      <c r="F419" s="71"/>
    </row>
    <row r="420" customFormat="false" ht="15" hidden="false" customHeight="false" outlineLevel="0" collapsed="false">
      <c r="D420" s="71"/>
      <c r="E420" s="71"/>
      <c r="F420" s="71"/>
    </row>
    <row r="421" customFormat="false" ht="15" hidden="false" customHeight="false" outlineLevel="0" collapsed="false">
      <c r="D421" s="71"/>
      <c r="E421" s="71"/>
      <c r="F421" s="71"/>
    </row>
    <row r="422" customFormat="false" ht="15" hidden="false" customHeight="false" outlineLevel="0" collapsed="false">
      <c r="D422" s="71"/>
      <c r="E422" s="71"/>
      <c r="F422" s="71"/>
    </row>
    <row r="423" customFormat="false" ht="15" hidden="false" customHeight="false" outlineLevel="0" collapsed="false">
      <c r="D423" s="71"/>
      <c r="E423" s="71"/>
      <c r="F423" s="71"/>
    </row>
    <row r="424" customFormat="false" ht="15" hidden="false" customHeight="false" outlineLevel="0" collapsed="false">
      <c r="D424" s="71"/>
      <c r="E424" s="71"/>
      <c r="F424" s="71"/>
    </row>
    <row r="425" customFormat="false" ht="15" hidden="false" customHeight="false" outlineLevel="0" collapsed="false">
      <c r="D425" s="71"/>
      <c r="E425" s="71"/>
      <c r="F425" s="71"/>
    </row>
    <row r="426" customFormat="false" ht="15" hidden="false" customHeight="false" outlineLevel="0" collapsed="false">
      <c r="D426" s="71"/>
      <c r="E426" s="71"/>
      <c r="F426" s="71"/>
    </row>
    <row r="427" customFormat="false" ht="15" hidden="false" customHeight="false" outlineLevel="0" collapsed="false">
      <c r="D427" s="71"/>
      <c r="E427" s="71"/>
      <c r="F427" s="71"/>
    </row>
    <row r="428" customFormat="false" ht="15" hidden="false" customHeight="false" outlineLevel="0" collapsed="false">
      <c r="D428" s="71"/>
      <c r="E428" s="71"/>
      <c r="F428" s="71"/>
    </row>
    <row r="429" customFormat="false" ht="15" hidden="false" customHeight="false" outlineLevel="0" collapsed="false">
      <c r="D429" s="71"/>
      <c r="E429" s="71"/>
      <c r="F429" s="71"/>
    </row>
    <row r="430" customFormat="false" ht="15" hidden="false" customHeight="false" outlineLevel="0" collapsed="false">
      <c r="D430" s="71"/>
      <c r="E430" s="71"/>
      <c r="F430" s="71"/>
    </row>
    <row r="431" customFormat="false" ht="15" hidden="false" customHeight="false" outlineLevel="0" collapsed="false">
      <c r="D431" s="71"/>
      <c r="E431" s="71"/>
      <c r="F431" s="71"/>
    </row>
    <row r="432" customFormat="false" ht="15" hidden="false" customHeight="false" outlineLevel="0" collapsed="false">
      <c r="D432" s="71"/>
      <c r="E432" s="71"/>
      <c r="F432" s="71"/>
    </row>
    <row r="433" customFormat="false" ht="15" hidden="false" customHeight="false" outlineLevel="0" collapsed="false">
      <c r="D433" s="71"/>
      <c r="E433" s="71"/>
      <c r="F433" s="71"/>
    </row>
    <row r="434" customFormat="false" ht="15" hidden="false" customHeight="false" outlineLevel="0" collapsed="false">
      <c r="D434" s="71"/>
      <c r="E434" s="71"/>
      <c r="F434" s="71"/>
    </row>
    <row r="435" customFormat="false" ht="15" hidden="false" customHeight="false" outlineLevel="0" collapsed="false">
      <c r="D435" s="71"/>
      <c r="E435" s="71"/>
      <c r="F435" s="71"/>
    </row>
    <row r="436" customFormat="false" ht="15" hidden="false" customHeight="false" outlineLevel="0" collapsed="false">
      <c r="D436" s="71"/>
      <c r="E436" s="71"/>
      <c r="F436" s="71"/>
    </row>
    <row r="437" customFormat="false" ht="15" hidden="false" customHeight="false" outlineLevel="0" collapsed="false">
      <c r="D437" s="71"/>
      <c r="E437" s="71"/>
      <c r="F437" s="71"/>
    </row>
    <row r="438" customFormat="false" ht="15" hidden="false" customHeight="false" outlineLevel="0" collapsed="false">
      <c r="D438" s="71"/>
      <c r="E438" s="71"/>
      <c r="F438" s="71"/>
    </row>
    <row r="439" customFormat="false" ht="15" hidden="false" customHeight="false" outlineLevel="0" collapsed="false">
      <c r="D439" s="71"/>
      <c r="E439" s="71"/>
      <c r="F439" s="71"/>
    </row>
    <row r="440" customFormat="false" ht="15" hidden="false" customHeight="false" outlineLevel="0" collapsed="false">
      <c r="D440" s="71"/>
      <c r="E440" s="71"/>
      <c r="F440" s="71"/>
    </row>
    <row r="441" customFormat="false" ht="15" hidden="false" customHeight="false" outlineLevel="0" collapsed="false">
      <c r="D441" s="71"/>
      <c r="E441" s="71"/>
      <c r="F441" s="71"/>
    </row>
    <row r="442" customFormat="false" ht="15" hidden="false" customHeight="false" outlineLevel="0" collapsed="false">
      <c r="D442" s="71"/>
      <c r="E442" s="71"/>
      <c r="F442" s="71"/>
    </row>
    <row r="443" customFormat="false" ht="15" hidden="false" customHeight="false" outlineLevel="0" collapsed="false">
      <c r="D443" s="71"/>
      <c r="E443" s="71"/>
      <c r="F443" s="71"/>
    </row>
    <row r="444" customFormat="false" ht="15" hidden="false" customHeight="false" outlineLevel="0" collapsed="false">
      <c r="D444" s="71"/>
      <c r="E444" s="71"/>
      <c r="F444" s="71"/>
    </row>
    <row r="445" customFormat="false" ht="15" hidden="false" customHeight="false" outlineLevel="0" collapsed="false">
      <c r="D445" s="71"/>
      <c r="E445" s="71"/>
      <c r="F445" s="71"/>
    </row>
    <row r="446" customFormat="false" ht="15" hidden="false" customHeight="false" outlineLevel="0" collapsed="false">
      <c r="D446" s="71"/>
      <c r="E446" s="71"/>
      <c r="F446" s="71"/>
    </row>
    <row r="447" customFormat="false" ht="15" hidden="false" customHeight="false" outlineLevel="0" collapsed="false">
      <c r="D447" s="71"/>
      <c r="E447" s="71"/>
      <c r="F447" s="71"/>
    </row>
    <row r="448" customFormat="false" ht="15" hidden="false" customHeight="false" outlineLevel="0" collapsed="false">
      <c r="D448" s="71"/>
      <c r="E448" s="71"/>
      <c r="F448" s="71"/>
    </row>
    <row r="449" customFormat="false" ht="15" hidden="false" customHeight="false" outlineLevel="0" collapsed="false">
      <c r="D449" s="71"/>
      <c r="E449" s="71"/>
      <c r="F449" s="71"/>
    </row>
    <row r="450" customFormat="false" ht="15" hidden="false" customHeight="false" outlineLevel="0" collapsed="false">
      <c r="D450" s="71"/>
      <c r="E450" s="71"/>
      <c r="F450" s="71"/>
    </row>
    <row r="451" customFormat="false" ht="15" hidden="false" customHeight="false" outlineLevel="0" collapsed="false">
      <c r="D451" s="71"/>
      <c r="E451" s="71"/>
      <c r="F451" s="71"/>
    </row>
    <row r="452" customFormat="false" ht="15" hidden="false" customHeight="false" outlineLevel="0" collapsed="false">
      <c r="D452" s="71"/>
      <c r="E452" s="71"/>
      <c r="F452" s="71"/>
    </row>
    <row r="453" customFormat="false" ht="15" hidden="false" customHeight="false" outlineLevel="0" collapsed="false">
      <c r="D453" s="71"/>
      <c r="E453" s="71"/>
      <c r="F453" s="71"/>
    </row>
    <row r="454" customFormat="false" ht="15" hidden="false" customHeight="false" outlineLevel="0" collapsed="false">
      <c r="D454" s="71"/>
      <c r="E454" s="71"/>
      <c r="F454" s="71"/>
    </row>
    <row r="455" customFormat="false" ht="15" hidden="false" customHeight="false" outlineLevel="0" collapsed="false">
      <c r="D455" s="71"/>
      <c r="E455" s="71"/>
      <c r="F455" s="71"/>
    </row>
    <row r="456" customFormat="false" ht="15" hidden="false" customHeight="false" outlineLevel="0" collapsed="false">
      <c r="D456" s="71"/>
      <c r="E456" s="71"/>
      <c r="F456" s="71"/>
    </row>
    <row r="457" customFormat="false" ht="15" hidden="false" customHeight="false" outlineLevel="0" collapsed="false">
      <c r="D457" s="71"/>
      <c r="E457" s="71"/>
      <c r="F457" s="71"/>
    </row>
    <row r="458" customFormat="false" ht="15" hidden="false" customHeight="false" outlineLevel="0" collapsed="false">
      <c r="D458" s="71"/>
      <c r="E458" s="71"/>
      <c r="F458" s="71"/>
    </row>
    <row r="459" customFormat="false" ht="15" hidden="false" customHeight="false" outlineLevel="0" collapsed="false">
      <c r="D459" s="71"/>
      <c r="E459" s="71"/>
      <c r="F459" s="71"/>
    </row>
    <row r="460" customFormat="false" ht="15" hidden="false" customHeight="false" outlineLevel="0" collapsed="false">
      <c r="D460" s="71"/>
      <c r="E460" s="71"/>
      <c r="F460" s="71"/>
    </row>
    <row r="461" customFormat="false" ht="15" hidden="false" customHeight="false" outlineLevel="0" collapsed="false">
      <c r="D461" s="71"/>
      <c r="E461" s="71"/>
      <c r="F461" s="71"/>
    </row>
    <row r="462" customFormat="false" ht="15" hidden="false" customHeight="false" outlineLevel="0" collapsed="false">
      <c r="D462" s="71"/>
      <c r="E462" s="71"/>
      <c r="F462" s="71"/>
    </row>
    <row r="463" customFormat="false" ht="15" hidden="false" customHeight="false" outlineLevel="0" collapsed="false">
      <c r="D463" s="71"/>
      <c r="E463" s="71"/>
      <c r="F463" s="71"/>
    </row>
    <row r="464" customFormat="false" ht="15" hidden="false" customHeight="false" outlineLevel="0" collapsed="false">
      <c r="D464" s="71"/>
      <c r="E464" s="71"/>
      <c r="F464" s="71"/>
    </row>
    <row r="465" customFormat="false" ht="15" hidden="false" customHeight="false" outlineLevel="0" collapsed="false">
      <c r="D465" s="71"/>
      <c r="E465" s="71"/>
      <c r="F465" s="71"/>
    </row>
    <row r="466" customFormat="false" ht="15" hidden="false" customHeight="false" outlineLevel="0" collapsed="false">
      <c r="D466" s="71"/>
      <c r="E466" s="71"/>
      <c r="F466" s="71"/>
    </row>
    <row r="467" customFormat="false" ht="15" hidden="false" customHeight="false" outlineLevel="0" collapsed="false">
      <c r="D467" s="71"/>
      <c r="E467" s="71"/>
      <c r="F467" s="71"/>
    </row>
    <row r="468" customFormat="false" ht="15" hidden="false" customHeight="false" outlineLevel="0" collapsed="false">
      <c r="D468" s="71"/>
      <c r="E468" s="71"/>
      <c r="F468" s="71"/>
    </row>
    <row r="469" customFormat="false" ht="15" hidden="false" customHeight="false" outlineLevel="0" collapsed="false">
      <c r="D469" s="71"/>
      <c r="E469" s="71"/>
      <c r="F469" s="71"/>
    </row>
    <row r="470" customFormat="false" ht="15" hidden="false" customHeight="false" outlineLevel="0" collapsed="false">
      <c r="D470" s="71"/>
      <c r="E470" s="71"/>
      <c r="F470" s="71"/>
    </row>
    <row r="471" customFormat="false" ht="15" hidden="false" customHeight="false" outlineLevel="0" collapsed="false">
      <c r="D471" s="71"/>
      <c r="E471" s="71"/>
      <c r="F471" s="71"/>
    </row>
    <row r="472" customFormat="false" ht="15" hidden="false" customHeight="false" outlineLevel="0" collapsed="false">
      <c r="D472" s="71"/>
      <c r="E472" s="71"/>
      <c r="F472" s="71"/>
    </row>
    <row r="473" customFormat="false" ht="15" hidden="false" customHeight="false" outlineLevel="0" collapsed="false">
      <c r="D473" s="71"/>
      <c r="E473" s="71"/>
      <c r="F473" s="71"/>
    </row>
    <row r="474" customFormat="false" ht="15" hidden="false" customHeight="false" outlineLevel="0" collapsed="false">
      <c r="D474" s="71"/>
      <c r="E474" s="71"/>
      <c r="F474" s="71"/>
    </row>
    <row r="475" customFormat="false" ht="15" hidden="false" customHeight="false" outlineLevel="0" collapsed="false">
      <c r="D475" s="71"/>
      <c r="E475" s="71"/>
      <c r="F475" s="71"/>
    </row>
    <row r="476" customFormat="false" ht="15" hidden="false" customHeight="false" outlineLevel="0" collapsed="false">
      <c r="D476" s="71"/>
      <c r="E476" s="71"/>
      <c r="F476" s="71"/>
    </row>
    <row r="477" customFormat="false" ht="15" hidden="false" customHeight="false" outlineLevel="0" collapsed="false">
      <c r="D477" s="71"/>
      <c r="E477" s="71"/>
      <c r="F477" s="71"/>
    </row>
    <row r="478" customFormat="false" ht="15" hidden="false" customHeight="false" outlineLevel="0" collapsed="false">
      <c r="D478" s="71"/>
      <c r="E478" s="71"/>
      <c r="F478" s="71"/>
    </row>
    <row r="479" customFormat="false" ht="15" hidden="false" customHeight="false" outlineLevel="0" collapsed="false">
      <c r="D479" s="71"/>
      <c r="E479" s="71"/>
      <c r="F479" s="71"/>
    </row>
    <row r="480" customFormat="false" ht="15" hidden="false" customHeight="false" outlineLevel="0" collapsed="false">
      <c r="D480" s="71"/>
      <c r="E480" s="71"/>
      <c r="F480" s="71"/>
    </row>
    <row r="481" customFormat="false" ht="15" hidden="false" customHeight="false" outlineLevel="0" collapsed="false">
      <c r="D481" s="71"/>
      <c r="E481" s="71"/>
      <c r="F481" s="71"/>
    </row>
    <row r="482" customFormat="false" ht="15" hidden="false" customHeight="false" outlineLevel="0" collapsed="false">
      <c r="D482" s="71"/>
      <c r="E482" s="71"/>
      <c r="F482" s="71"/>
    </row>
    <row r="483" customFormat="false" ht="15" hidden="false" customHeight="false" outlineLevel="0" collapsed="false">
      <c r="D483" s="71"/>
      <c r="E483" s="71"/>
      <c r="F483" s="71"/>
    </row>
    <row r="484" customFormat="false" ht="15" hidden="false" customHeight="false" outlineLevel="0" collapsed="false">
      <c r="D484" s="71"/>
      <c r="E484" s="71"/>
      <c r="F484" s="71"/>
    </row>
    <row r="485" customFormat="false" ht="15" hidden="false" customHeight="false" outlineLevel="0" collapsed="false">
      <c r="D485" s="71"/>
      <c r="E485" s="71"/>
      <c r="F485" s="71"/>
    </row>
    <row r="486" customFormat="false" ht="15" hidden="false" customHeight="false" outlineLevel="0" collapsed="false">
      <c r="D486" s="71"/>
      <c r="E486" s="71"/>
      <c r="F486" s="71"/>
    </row>
    <row r="487" customFormat="false" ht="15" hidden="false" customHeight="false" outlineLevel="0" collapsed="false">
      <c r="D487" s="71"/>
      <c r="E487" s="71"/>
      <c r="F487" s="71"/>
    </row>
    <row r="488" customFormat="false" ht="15" hidden="false" customHeight="false" outlineLevel="0" collapsed="false">
      <c r="D488" s="71"/>
      <c r="E488" s="71"/>
      <c r="F488" s="71"/>
    </row>
    <row r="489" customFormat="false" ht="15" hidden="false" customHeight="false" outlineLevel="0" collapsed="false">
      <c r="D489" s="71"/>
      <c r="E489" s="71"/>
      <c r="F489" s="71"/>
    </row>
    <row r="490" customFormat="false" ht="15" hidden="false" customHeight="false" outlineLevel="0" collapsed="false">
      <c r="D490" s="71"/>
      <c r="E490" s="71"/>
      <c r="F490" s="71"/>
    </row>
    <row r="491" customFormat="false" ht="15" hidden="false" customHeight="false" outlineLevel="0" collapsed="false">
      <c r="D491" s="71"/>
      <c r="E491" s="71"/>
      <c r="F491" s="71"/>
    </row>
    <row r="492" customFormat="false" ht="15" hidden="false" customHeight="false" outlineLevel="0" collapsed="false">
      <c r="D492" s="71"/>
      <c r="E492" s="71"/>
      <c r="F492" s="71"/>
    </row>
    <row r="493" customFormat="false" ht="15" hidden="false" customHeight="false" outlineLevel="0" collapsed="false">
      <c r="D493" s="71"/>
      <c r="E493" s="71"/>
      <c r="F493" s="71"/>
    </row>
    <row r="494" customFormat="false" ht="15" hidden="false" customHeight="false" outlineLevel="0" collapsed="false">
      <c r="D494" s="71"/>
      <c r="E494" s="71"/>
      <c r="F494" s="71"/>
    </row>
    <row r="495" customFormat="false" ht="15" hidden="false" customHeight="false" outlineLevel="0" collapsed="false">
      <c r="D495" s="71"/>
      <c r="E495" s="71"/>
      <c r="F495" s="71"/>
    </row>
    <row r="496" customFormat="false" ht="15" hidden="false" customHeight="false" outlineLevel="0" collapsed="false">
      <c r="D496" s="71"/>
      <c r="E496" s="71"/>
      <c r="F496" s="71"/>
    </row>
    <row r="497" customFormat="false" ht="15" hidden="false" customHeight="false" outlineLevel="0" collapsed="false">
      <c r="D497" s="71"/>
      <c r="E497" s="71"/>
      <c r="F497" s="71"/>
    </row>
    <row r="498" customFormat="false" ht="15" hidden="false" customHeight="false" outlineLevel="0" collapsed="false">
      <c r="D498" s="71"/>
      <c r="E498" s="71"/>
      <c r="F498" s="71"/>
    </row>
    <row r="499" customFormat="false" ht="15" hidden="false" customHeight="false" outlineLevel="0" collapsed="false">
      <c r="D499" s="71"/>
      <c r="E499" s="71"/>
      <c r="F499" s="71"/>
    </row>
    <row r="500" customFormat="false" ht="15" hidden="false" customHeight="false" outlineLevel="0" collapsed="false">
      <c r="D500" s="71"/>
      <c r="E500" s="71"/>
      <c r="F500" s="71"/>
    </row>
    <row r="501" customFormat="false" ht="15" hidden="false" customHeight="false" outlineLevel="0" collapsed="false">
      <c r="D501" s="71"/>
      <c r="E501" s="71"/>
      <c r="F501" s="71"/>
    </row>
    <row r="502" customFormat="false" ht="15" hidden="false" customHeight="false" outlineLevel="0" collapsed="false">
      <c r="D502" s="71"/>
      <c r="E502" s="71"/>
      <c r="F502" s="71"/>
    </row>
    <row r="503" customFormat="false" ht="15" hidden="false" customHeight="false" outlineLevel="0" collapsed="false">
      <c r="D503" s="71"/>
      <c r="E503" s="71"/>
      <c r="F503" s="71"/>
    </row>
    <row r="504" customFormat="false" ht="15" hidden="false" customHeight="false" outlineLevel="0" collapsed="false">
      <c r="D504" s="71"/>
      <c r="E504" s="71"/>
      <c r="F504" s="71"/>
    </row>
    <row r="505" customFormat="false" ht="15" hidden="false" customHeight="false" outlineLevel="0" collapsed="false">
      <c r="D505" s="71"/>
      <c r="E505" s="71"/>
      <c r="F505" s="71"/>
    </row>
    <row r="506" customFormat="false" ht="15" hidden="false" customHeight="false" outlineLevel="0" collapsed="false">
      <c r="D506" s="71"/>
      <c r="E506" s="71"/>
      <c r="F506" s="71"/>
    </row>
    <row r="507" customFormat="false" ht="15" hidden="false" customHeight="false" outlineLevel="0" collapsed="false">
      <c r="D507" s="71"/>
      <c r="E507" s="71"/>
      <c r="F507" s="71"/>
    </row>
    <row r="508" customFormat="false" ht="15" hidden="false" customHeight="false" outlineLevel="0" collapsed="false">
      <c r="D508" s="71"/>
      <c r="E508" s="71"/>
      <c r="F508" s="71"/>
    </row>
    <row r="509" customFormat="false" ht="15" hidden="false" customHeight="false" outlineLevel="0" collapsed="false">
      <c r="D509" s="71"/>
      <c r="E509" s="71"/>
      <c r="F509" s="71"/>
    </row>
    <row r="510" customFormat="false" ht="15" hidden="false" customHeight="false" outlineLevel="0" collapsed="false">
      <c r="D510" s="71"/>
      <c r="E510" s="71"/>
      <c r="F510" s="71"/>
    </row>
    <row r="511" customFormat="false" ht="15" hidden="false" customHeight="false" outlineLevel="0" collapsed="false">
      <c r="D511" s="71"/>
      <c r="E511" s="71"/>
      <c r="F511" s="71"/>
    </row>
    <row r="512" customFormat="false" ht="15" hidden="false" customHeight="false" outlineLevel="0" collapsed="false">
      <c r="D512" s="71"/>
      <c r="E512" s="71"/>
      <c r="F512" s="71"/>
    </row>
    <row r="513" customFormat="false" ht="15" hidden="false" customHeight="false" outlineLevel="0" collapsed="false">
      <c r="D513" s="71"/>
      <c r="E513" s="71"/>
      <c r="F513" s="71"/>
    </row>
    <row r="514" customFormat="false" ht="15" hidden="false" customHeight="false" outlineLevel="0" collapsed="false">
      <c r="D514" s="71"/>
      <c r="E514" s="71"/>
      <c r="F514" s="71"/>
    </row>
    <row r="515" customFormat="false" ht="15" hidden="false" customHeight="false" outlineLevel="0" collapsed="false">
      <c r="D515" s="71"/>
      <c r="E515" s="71"/>
      <c r="F515" s="71"/>
    </row>
    <row r="516" customFormat="false" ht="15" hidden="false" customHeight="false" outlineLevel="0" collapsed="false">
      <c r="D516" s="71"/>
      <c r="E516" s="71"/>
      <c r="F516" s="71"/>
    </row>
    <row r="517" customFormat="false" ht="15" hidden="false" customHeight="false" outlineLevel="0" collapsed="false">
      <c r="D517" s="71"/>
      <c r="E517" s="71"/>
      <c r="F517" s="71"/>
    </row>
    <row r="518" customFormat="false" ht="15" hidden="false" customHeight="false" outlineLevel="0" collapsed="false">
      <c r="D518" s="71"/>
      <c r="E518" s="71"/>
      <c r="F518" s="71"/>
    </row>
    <row r="519" customFormat="false" ht="15" hidden="false" customHeight="false" outlineLevel="0" collapsed="false">
      <c r="D519" s="71"/>
      <c r="E519" s="71"/>
      <c r="F519" s="71"/>
    </row>
    <row r="520" customFormat="false" ht="15" hidden="false" customHeight="false" outlineLevel="0" collapsed="false">
      <c r="D520" s="71"/>
      <c r="E520" s="71"/>
      <c r="F520" s="71"/>
    </row>
    <row r="521" customFormat="false" ht="15" hidden="false" customHeight="false" outlineLevel="0" collapsed="false">
      <c r="D521" s="71"/>
      <c r="E521" s="71"/>
      <c r="F521" s="71"/>
    </row>
    <row r="522" customFormat="false" ht="15" hidden="false" customHeight="false" outlineLevel="0" collapsed="false">
      <c r="D522" s="71"/>
      <c r="E522" s="71"/>
      <c r="F522" s="71"/>
    </row>
    <row r="523" customFormat="false" ht="15" hidden="false" customHeight="false" outlineLevel="0" collapsed="false">
      <c r="D523" s="71"/>
      <c r="E523" s="71"/>
      <c r="F523" s="71"/>
    </row>
    <row r="524" customFormat="false" ht="15" hidden="false" customHeight="false" outlineLevel="0" collapsed="false">
      <c r="D524" s="71"/>
      <c r="E524" s="71"/>
      <c r="F524" s="71"/>
    </row>
    <row r="525" customFormat="false" ht="15" hidden="false" customHeight="false" outlineLevel="0" collapsed="false">
      <c r="D525" s="71"/>
      <c r="E525" s="71"/>
      <c r="F525" s="71"/>
    </row>
    <row r="526" customFormat="false" ht="15" hidden="false" customHeight="false" outlineLevel="0" collapsed="false">
      <c r="D526" s="71"/>
      <c r="E526" s="71"/>
      <c r="F526" s="71"/>
    </row>
    <row r="527" customFormat="false" ht="15" hidden="false" customHeight="false" outlineLevel="0" collapsed="false">
      <c r="D527" s="71"/>
      <c r="E527" s="71"/>
      <c r="F527" s="71"/>
    </row>
    <row r="528" customFormat="false" ht="15" hidden="false" customHeight="false" outlineLevel="0" collapsed="false">
      <c r="D528" s="71"/>
      <c r="E528" s="71"/>
      <c r="F528" s="71"/>
    </row>
    <row r="529" customFormat="false" ht="15" hidden="false" customHeight="false" outlineLevel="0" collapsed="false">
      <c r="D529" s="71"/>
      <c r="E529" s="71"/>
      <c r="F529" s="71"/>
    </row>
    <row r="530" customFormat="false" ht="15" hidden="false" customHeight="false" outlineLevel="0" collapsed="false">
      <c r="D530" s="71"/>
      <c r="E530" s="71"/>
      <c r="F530" s="71"/>
    </row>
    <row r="531" customFormat="false" ht="15" hidden="false" customHeight="false" outlineLevel="0" collapsed="false">
      <c r="D531" s="71"/>
      <c r="E531" s="71"/>
      <c r="F531" s="71"/>
    </row>
    <row r="532" customFormat="false" ht="15" hidden="false" customHeight="false" outlineLevel="0" collapsed="false">
      <c r="D532" s="71"/>
      <c r="E532" s="71"/>
      <c r="F532" s="71"/>
    </row>
    <row r="533" customFormat="false" ht="15" hidden="false" customHeight="false" outlineLevel="0" collapsed="false">
      <c r="D533" s="71"/>
      <c r="E533" s="71"/>
      <c r="F533" s="71"/>
    </row>
    <row r="534" customFormat="false" ht="15" hidden="false" customHeight="false" outlineLevel="0" collapsed="false">
      <c r="D534" s="71"/>
      <c r="E534" s="71"/>
      <c r="F534" s="71"/>
    </row>
    <row r="535" customFormat="false" ht="15" hidden="false" customHeight="false" outlineLevel="0" collapsed="false">
      <c r="D535" s="71"/>
      <c r="E535" s="71"/>
      <c r="F535" s="71"/>
    </row>
    <row r="536" customFormat="false" ht="15" hidden="false" customHeight="false" outlineLevel="0" collapsed="false">
      <c r="D536" s="71"/>
      <c r="E536" s="71"/>
      <c r="F536" s="71"/>
    </row>
    <row r="537" customFormat="false" ht="15" hidden="false" customHeight="false" outlineLevel="0" collapsed="false">
      <c r="D537" s="71"/>
      <c r="E537" s="71"/>
      <c r="F537" s="71"/>
    </row>
    <row r="538" customFormat="false" ht="15" hidden="false" customHeight="false" outlineLevel="0" collapsed="false">
      <c r="D538" s="71"/>
      <c r="E538" s="71"/>
      <c r="F538" s="71"/>
    </row>
    <row r="539" customFormat="false" ht="15" hidden="false" customHeight="false" outlineLevel="0" collapsed="false">
      <c r="D539" s="71"/>
      <c r="E539" s="71"/>
      <c r="F539" s="71"/>
    </row>
    <row r="540" customFormat="false" ht="15" hidden="false" customHeight="false" outlineLevel="0" collapsed="false">
      <c r="D540" s="71"/>
      <c r="E540" s="71"/>
      <c r="F540" s="71"/>
    </row>
    <row r="541" customFormat="false" ht="15" hidden="false" customHeight="false" outlineLevel="0" collapsed="false">
      <c r="D541" s="71"/>
      <c r="E541" s="71"/>
      <c r="F541" s="71"/>
    </row>
    <row r="542" customFormat="false" ht="15" hidden="false" customHeight="false" outlineLevel="0" collapsed="false">
      <c r="D542" s="71"/>
      <c r="E542" s="71"/>
      <c r="F542" s="71"/>
    </row>
    <row r="543" customFormat="false" ht="15" hidden="false" customHeight="false" outlineLevel="0" collapsed="false">
      <c r="D543" s="71"/>
      <c r="E543" s="71"/>
      <c r="F543" s="71"/>
    </row>
    <row r="544" customFormat="false" ht="15" hidden="false" customHeight="false" outlineLevel="0" collapsed="false">
      <c r="D544" s="71"/>
      <c r="E544" s="71"/>
      <c r="F544" s="71"/>
    </row>
    <row r="545" customFormat="false" ht="15" hidden="false" customHeight="false" outlineLevel="0" collapsed="false">
      <c r="D545" s="71"/>
      <c r="E545" s="71"/>
      <c r="F545" s="71"/>
    </row>
    <row r="546" customFormat="false" ht="15" hidden="false" customHeight="false" outlineLevel="0" collapsed="false">
      <c r="D546" s="71"/>
      <c r="E546" s="71"/>
      <c r="F546" s="71"/>
    </row>
    <row r="547" customFormat="false" ht="15" hidden="false" customHeight="false" outlineLevel="0" collapsed="false">
      <c r="D547" s="71"/>
      <c r="E547" s="71"/>
      <c r="F547" s="71"/>
    </row>
    <row r="548" customFormat="false" ht="15" hidden="false" customHeight="false" outlineLevel="0" collapsed="false">
      <c r="D548" s="71"/>
      <c r="E548" s="71"/>
      <c r="F548" s="71"/>
    </row>
    <row r="549" customFormat="false" ht="15" hidden="false" customHeight="false" outlineLevel="0" collapsed="false">
      <c r="D549" s="71"/>
      <c r="E549" s="71"/>
      <c r="F549" s="71"/>
    </row>
    <row r="550" customFormat="false" ht="15" hidden="false" customHeight="false" outlineLevel="0" collapsed="false">
      <c r="D550" s="71"/>
      <c r="E550" s="71"/>
      <c r="F550" s="71"/>
    </row>
    <row r="551" customFormat="false" ht="15" hidden="false" customHeight="false" outlineLevel="0" collapsed="false">
      <c r="D551" s="71"/>
      <c r="E551" s="71"/>
      <c r="F551" s="71"/>
    </row>
    <row r="552" customFormat="false" ht="15" hidden="false" customHeight="false" outlineLevel="0" collapsed="false">
      <c r="D552" s="71"/>
      <c r="E552" s="71"/>
      <c r="F552" s="71"/>
    </row>
    <row r="553" customFormat="false" ht="15" hidden="false" customHeight="false" outlineLevel="0" collapsed="false">
      <c r="D553" s="71"/>
      <c r="E553" s="71"/>
      <c r="F553" s="71"/>
    </row>
    <row r="554" customFormat="false" ht="15" hidden="false" customHeight="false" outlineLevel="0" collapsed="false">
      <c r="D554" s="71"/>
      <c r="E554" s="71"/>
      <c r="F554" s="71"/>
    </row>
    <row r="555" customFormat="false" ht="15" hidden="false" customHeight="false" outlineLevel="0" collapsed="false">
      <c r="D555" s="71"/>
      <c r="E555" s="71"/>
      <c r="F555" s="71"/>
    </row>
    <row r="556" customFormat="false" ht="15" hidden="false" customHeight="false" outlineLevel="0" collapsed="false">
      <c r="D556" s="71"/>
      <c r="E556" s="71"/>
      <c r="F556" s="71"/>
    </row>
    <row r="557" customFormat="false" ht="15" hidden="false" customHeight="false" outlineLevel="0" collapsed="false">
      <c r="D557" s="71"/>
      <c r="E557" s="71"/>
      <c r="F557" s="71"/>
    </row>
    <row r="558" customFormat="false" ht="15" hidden="false" customHeight="false" outlineLevel="0" collapsed="false">
      <c r="D558" s="71"/>
      <c r="E558" s="71"/>
      <c r="F558" s="71"/>
    </row>
    <row r="559" customFormat="false" ht="15" hidden="false" customHeight="false" outlineLevel="0" collapsed="false">
      <c r="D559" s="71"/>
      <c r="E559" s="71"/>
      <c r="F559" s="71"/>
    </row>
    <row r="560" customFormat="false" ht="15" hidden="false" customHeight="false" outlineLevel="0" collapsed="false">
      <c r="D560" s="71"/>
      <c r="E560" s="71"/>
      <c r="F560" s="71"/>
    </row>
    <row r="561" customFormat="false" ht="15" hidden="false" customHeight="false" outlineLevel="0" collapsed="false">
      <c r="D561" s="71"/>
      <c r="E561" s="71"/>
      <c r="F561" s="71"/>
    </row>
    <row r="562" customFormat="false" ht="15" hidden="false" customHeight="false" outlineLevel="0" collapsed="false">
      <c r="D562" s="71"/>
      <c r="E562" s="71"/>
      <c r="F562" s="71"/>
    </row>
    <row r="563" customFormat="false" ht="15" hidden="false" customHeight="false" outlineLevel="0" collapsed="false">
      <c r="D563" s="71"/>
      <c r="E563" s="71"/>
      <c r="F563" s="71"/>
    </row>
    <row r="564" customFormat="false" ht="15" hidden="false" customHeight="false" outlineLevel="0" collapsed="false">
      <c r="D564" s="71"/>
      <c r="E564" s="71"/>
      <c r="F564" s="71"/>
    </row>
    <row r="565" customFormat="false" ht="15" hidden="false" customHeight="false" outlineLevel="0" collapsed="false">
      <c r="D565" s="71"/>
      <c r="E565" s="71"/>
      <c r="F565" s="71"/>
    </row>
    <row r="566" customFormat="false" ht="15" hidden="false" customHeight="false" outlineLevel="0" collapsed="false">
      <c r="D566" s="71"/>
      <c r="E566" s="71"/>
      <c r="F566" s="71"/>
    </row>
    <row r="567" customFormat="false" ht="15" hidden="false" customHeight="false" outlineLevel="0" collapsed="false">
      <c r="D567" s="71"/>
      <c r="E567" s="71"/>
      <c r="F567" s="71"/>
    </row>
    <row r="568" customFormat="false" ht="15" hidden="false" customHeight="false" outlineLevel="0" collapsed="false">
      <c r="D568" s="71"/>
      <c r="E568" s="71"/>
      <c r="F568" s="71"/>
    </row>
    <row r="569" customFormat="false" ht="15" hidden="false" customHeight="false" outlineLevel="0" collapsed="false">
      <c r="D569" s="71"/>
      <c r="E569" s="71"/>
      <c r="F569" s="71"/>
    </row>
    <row r="570" customFormat="false" ht="15" hidden="false" customHeight="false" outlineLevel="0" collapsed="false">
      <c r="D570" s="71"/>
      <c r="E570" s="71"/>
      <c r="F570" s="71"/>
    </row>
    <row r="571" customFormat="false" ht="15" hidden="false" customHeight="false" outlineLevel="0" collapsed="false">
      <c r="D571" s="71"/>
      <c r="E571" s="71"/>
      <c r="F571" s="71"/>
    </row>
    <row r="572" customFormat="false" ht="15" hidden="false" customHeight="false" outlineLevel="0" collapsed="false">
      <c r="D572" s="71"/>
      <c r="E572" s="71"/>
      <c r="F572" s="71"/>
    </row>
    <row r="573" customFormat="false" ht="15" hidden="false" customHeight="false" outlineLevel="0" collapsed="false">
      <c r="D573" s="71"/>
      <c r="E573" s="71"/>
      <c r="F573" s="71"/>
    </row>
    <row r="574" customFormat="false" ht="15" hidden="false" customHeight="false" outlineLevel="0" collapsed="false">
      <c r="D574" s="71"/>
      <c r="E574" s="71"/>
      <c r="F574" s="71"/>
    </row>
    <row r="575" customFormat="false" ht="15" hidden="false" customHeight="false" outlineLevel="0" collapsed="false">
      <c r="D575" s="71"/>
      <c r="E575" s="71"/>
      <c r="F575" s="71"/>
    </row>
    <row r="576" customFormat="false" ht="15" hidden="false" customHeight="false" outlineLevel="0" collapsed="false">
      <c r="D576" s="71"/>
      <c r="E576" s="71"/>
      <c r="F576" s="71"/>
    </row>
    <row r="577" customFormat="false" ht="15" hidden="false" customHeight="false" outlineLevel="0" collapsed="false">
      <c r="D577" s="71"/>
      <c r="E577" s="71"/>
      <c r="F577" s="71"/>
    </row>
    <row r="578" customFormat="false" ht="15" hidden="false" customHeight="false" outlineLevel="0" collapsed="false">
      <c r="D578" s="71"/>
      <c r="E578" s="71"/>
      <c r="F578" s="71"/>
    </row>
    <row r="579" customFormat="false" ht="15" hidden="false" customHeight="false" outlineLevel="0" collapsed="false">
      <c r="D579" s="71"/>
      <c r="E579" s="71"/>
      <c r="F579" s="71"/>
    </row>
    <row r="580" customFormat="false" ht="15" hidden="false" customHeight="false" outlineLevel="0" collapsed="false">
      <c r="D580" s="71"/>
      <c r="E580" s="71"/>
      <c r="F580" s="71"/>
    </row>
    <row r="581" customFormat="false" ht="15" hidden="false" customHeight="false" outlineLevel="0" collapsed="false">
      <c r="D581" s="71"/>
      <c r="E581" s="71"/>
      <c r="F581" s="71"/>
    </row>
    <row r="582" customFormat="false" ht="15" hidden="false" customHeight="false" outlineLevel="0" collapsed="false">
      <c r="D582" s="71"/>
      <c r="E582" s="71"/>
      <c r="F582" s="71"/>
    </row>
    <row r="583" customFormat="false" ht="15" hidden="false" customHeight="false" outlineLevel="0" collapsed="false">
      <c r="D583" s="71"/>
      <c r="E583" s="71"/>
      <c r="F583" s="71"/>
    </row>
    <row r="584" customFormat="false" ht="15" hidden="false" customHeight="false" outlineLevel="0" collapsed="false">
      <c r="D584" s="71"/>
      <c r="E584" s="71"/>
      <c r="F584" s="71"/>
    </row>
    <row r="585" customFormat="false" ht="15" hidden="false" customHeight="false" outlineLevel="0" collapsed="false">
      <c r="D585" s="71"/>
      <c r="E585" s="71"/>
      <c r="F585" s="71"/>
    </row>
    <row r="586" customFormat="false" ht="15" hidden="false" customHeight="false" outlineLevel="0" collapsed="false">
      <c r="D586" s="71"/>
      <c r="E586" s="71"/>
      <c r="F586" s="71"/>
    </row>
    <row r="587" customFormat="false" ht="15" hidden="false" customHeight="false" outlineLevel="0" collapsed="false">
      <c r="D587" s="71"/>
      <c r="E587" s="71"/>
      <c r="F587" s="71"/>
    </row>
    <row r="588" customFormat="false" ht="15" hidden="false" customHeight="false" outlineLevel="0" collapsed="false">
      <c r="D588" s="71"/>
      <c r="E588" s="71"/>
      <c r="F588" s="71"/>
    </row>
    <row r="589" customFormat="false" ht="15" hidden="false" customHeight="false" outlineLevel="0" collapsed="false">
      <c r="D589" s="71"/>
      <c r="E589" s="71"/>
      <c r="F589" s="71"/>
    </row>
    <row r="590" customFormat="false" ht="15" hidden="false" customHeight="false" outlineLevel="0" collapsed="false">
      <c r="D590" s="71"/>
      <c r="E590" s="71"/>
      <c r="F590" s="71"/>
    </row>
    <row r="591" customFormat="false" ht="15" hidden="false" customHeight="false" outlineLevel="0" collapsed="false">
      <c r="D591" s="71"/>
      <c r="E591" s="71"/>
      <c r="F591" s="71"/>
    </row>
    <row r="592" customFormat="false" ht="15" hidden="false" customHeight="false" outlineLevel="0" collapsed="false">
      <c r="D592" s="71"/>
      <c r="E592" s="71"/>
      <c r="F592" s="71"/>
    </row>
    <row r="593" customFormat="false" ht="15" hidden="false" customHeight="false" outlineLevel="0" collapsed="false">
      <c r="D593" s="71"/>
      <c r="E593" s="71"/>
      <c r="F593" s="71"/>
    </row>
    <row r="594" customFormat="false" ht="15" hidden="false" customHeight="false" outlineLevel="0" collapsed="false">
      <c r="D594" s="71"/>
      <c r="E594" s="71"/>
      <c r="F594" s="71"/>
    </row>
    <row r="595" customFormat="false" ht="15" hidden="false" customHeight="false" outlineLevel="0" collapsed="false">
      <c r="D595" s="71"/>
      <c r="E595" s="71"/>
      <c r="F595" s="71"/>
    </row>
    <row r="596" customFormat="false" ht="15" hidden="false" customHeight="false" outlineLevel="0" collapsed="false">
      <c r="D596" s="71"/>
      <c r="E596" s="71"/>
      <c r="F596" s="71"/>
    </row>
    <row r="597" customFormat="false" ht="15" hidden="false" customHeight="false" outlineLevel="0" collapsed="false">
      <c r="D597" s="71"/>
      <c r="E597" s="71"/>
      <c r="F597" s="71"/>
    </row>
    <row r="598" customFormat="false" ht="15" hidden="false" customHeight="false" outlineLevel="0" collapsed="false">
      <c r="D598" s="71"/>
      <c r="E598" s="71"/>
      <c r="F598" s="71"/>
    </row>
    <row r="599" customFormat="false" ht="15" hidden="false" customHeight="false" outlineLevel="0" collapsed="false">
      <c r="D599" s="71"/>
      <c r="E599" s="71"/>
      <c r="F599" s="71"/>
    </row>
    <row r="600" customFormat="false" ht="15" hidden="false" customHeight="false" outlineLevel="0" collapsed="false">
      <c r="D600" s="71"/>
      <c r="E600" s="71"/>
      <c r="F600" s="71"/>
    </row>
    <row r="601" customFormat="false" ht="15" hidden="false" customHeight="false" outlineLevel="0" collapsed="false">
      <c r="D601" s="71"/>
      <c r="E601" s="71"/>
      <c r="F601" s="71"/>
    </row>
    <row r="602" customFormat="false" ht="15" hidden="false" customHeight="false" outlineLevel="0" collapsed="false">
      <c r="D602" s="71"/>
      <c r="E602" s="71"/>
      <c r="F602" s="71"/>
    </row>
    <row r="603" customFormat="false" ht="15" hidden="false" customHeight="false" outlineLevel="0" collapsed="false">
      <c r="D603" s="71"/>
      <c r="E603" s="71"/>
      <c r="F603" s="71"/>
    </row>
    <row r="604" customFormat="false" ht="15" hidden="false" customHeight="false" outlineLevel="0" collapsed="false">
      <c r="D604" s="71"/>
      <c r="E604" s="71"/>
      <c r="F604" s="71"/>
    </row>
    <row r="605" customFormat="false" ht="15" hidden="false" customHeight="false" outlineLevel="0" collapsed="false">
      <c r="D605" s="71"/>
      <c r="E605" s="71"/>
      <c r="F605" s="71"/>
    </row>
    <row r="606" customFormat="false" ht="15" hidden="false" customHeight="false" outlineLevel="0" collapsed="false">
      <c r="D606" s="71"/>
      <c r="E606" s="71"/>
      <c r="F606" s="71"/>
    </row>
    <row r="607" customFormat="false" ht="15" hidden="false" customHeight="false" outlineLevel="0" collapsed="false">
      <c r="D607" s="71"/>
      <c r="E607" s="71"/>
      <c r="F607" s="71"/>
    </row>
    <row r="608" customFormat="false" ht="15" hidden="false" customHeight="false" outlineLevel="0" collapsed="false">
      <c r="D608" s="71"/>
      <c r="E608" s="71"/>
      <c r="F608" s="71"/>
    </row>
    <row r="609" customFormat="false" ht="15" hidden="false" customHeight="false" outlineLevel="0" collapsed="false">
      <c r="D609" s="71"/>
      <c r="E609" s="71"/>
      <c r="F609" s="71"/>
    </row>
    <row r="610" customFormat="false" ht="15" hidden="false" customHeight="false" outlineLevel="0" collapsed="false">
      <c r="D610" s="71"/>
      <c r="E610" s="71"/>
      <c r="F610" s="71"/>
    </row>
    <row r="611" customFormat="false" ht="15" hidden="false" customHeight="false" outlineLevel="0" collapsed="false">
      <c r="D611" s="71"/>
      <c r="E611" s="71"/>
      <c r="F611" s="71"/>
    </row>
    <row r="612" customFormat="false" ht="15" hidden="false" customHeight="false" outlineLevel="0" collapsed="false">
      <c r="D612" s="71"/>
      <c r="E612" s="71"/>
      <c r="F612" s="71"/>
    </row>
    <row r="613" customFormat="false" ht="15" hidden="false" customHeight="false" outlineLevel="0" collapsed="false">
      <c r="D613" s="71"/>
      <c r="E613" s="71"/>
      <c r="F613" s="71"/>
    </row>
    <row r="614" customFormat="false" ht="15" hidden="false" customHeight="false" outlineLevel="0" collapsed="false">
      <c r="D614" s="71"/>
      <c r="E614" s="71"/>
      <c r="F614" s="71"/>
    </row>
    <row r="615" customFormat="false" ht="15" hidden="false" customHeight="false" outlineLevel="0" collapsed="false">
      <c r="D615" s="71"/>
      <c r="E615" s="71"/>
      <c r="F615" s="71"/>
    </row>
    <row r="616" customFormat="false" ht="15" hidden="false" customHeight="false" outlineLevel="0" collapsed="false">
      <c r="D616" s="71"/>
      <c r="E616" s="71"/>
      <c r="F616" s="71"/>
    </row>
    <row r="617" customFormat="false" ht="15" hidden="false" customHeight="false" outlineLevel="0" collapsed="false">
      <c r="D617" s="71"/>
      <c r="E617" s="71"/>
      <c r="F617" s="71"/>
    </row>
    <row r="618" customFormat="false" ht="15" hidden="false" customHeight="false" outlineLevel="0" collapsed="false">
      <c r="D618" s="71"/>
      <c r="E618" s="71"/>
      <c r="F618" s="71"/>
    </row>
    <row r="619" customFormat="false" ht="15" hidden="false" customHeight="false" outlineLevel="0" collapsed="false">
      <c r="D619" s="71"/>
      <c r="E619" s="71"/>
      <c r="F619" s="71"/>
    </row>
    <row r="620" customFormat="false" ht="15" hidden="false" customHeight="false" outlineLevel="0" collapsed="false">
      <c r="D620" s="71"/>
      <c r="E620" s="71"/>
      <c r="F620" s="71"/>
    </row>
    <row r="621" customFormat="false" ht="15" hidden="false" customHeight="false" outlineLevel="0" collapsed="false">
      <c r="D621" s="71"/>
      <c r="E621" s="71"/>
      <c r="F621" s="71"/>
    </row>
    <row r="622" customFormat="false" ht="15" hidden="false" customHeight="false" outlineLevel="0" collapsed="false">
      <c r="D622" s="71"/>
      <c r="E622" s="71"/>
      <c r="F622" s="71"/>
    </row>
    <row r="623" customFormat="false" ht="15" hidden="false" customHeight="false" outlineLevel="0" collapsed="false">
      <c r="D623" s="71"/>
      <c r="E623" s="71"/>
      <c r="F623" s="71"/>
    </row>
    <row r="624" customFormat="false" ht="15" hidden="false" customHeight="false" outlineLevel="0" collapsed="false">
      <c r="D624" s="71"/>
      <c r="E624" s="71"/>
      <c r="F624" s="71"/>
    </row>
    <row r="625" customFormat="false" ht="15" hidden="false" customHeight="false" outlineLevel="0" collapsed="false">
      <c r="D625" s="71"/>
      <c r="E625" s="71"/>
      <c r="F625" s="71"/>
    </row>
    <row r="626" customFormat="false" ht="15" hidden="false" customHeight="false" outlineLevel="0" collapsed="false">
      <c r="D626" s="71"/>
      <c r="E626" s="71"/>
      <c r="F626" s="71"/>
    </row>
    <row r="627" customFormat="false" ht="15" hidden="false" customHeight="false" outlineLevel="0" collapsed="false">
      <c r="D627" s="71"/>
      <c r="E627" s="71"/>
      <c r="F627" s="71"/>
    </row>
    <row r="628" customFormat="false" ht="15" hidden="false" customHeight="false" outlineLevel="0" collapsed="false">
      <c r="D628" s="71"/>
      <c r="E628" s="71"/>
      <c r="F628" s="71"/>
    </row>
    <row r="629" customFormat="false" ht="15" hidden="false" customHeight="false" outlineLevel="0" collapsed="false">
      <c r="D629" s="71"/>
      <c r="E629" s="71"/>
      <c r="F629" s="71"/>
    </row>
    <row r="630" customFormat="false" ht="15" hidden="false" customHeight="false" outlineLevel="0" collapsed="false">
      <c r="D630" s="71"/>
      <c r="E630" s="71"/>
      <c r="F630" s="71"/>
    </row>
    <row r="631" customFormat="false" ht="15" hidden="false" customHeight="false" outlineLevel="0" collapsed="false">
      <c r="D631" s="71"/>
      <c r="E631" s="71"/>
      <c r="F631" s="71"/>
    </row>
    <row r="632" customFormat="false" ht="15" hidden="false" customHeight="false" outlineLevel="0" collapsed="false">
      <c r="D632" s="71"/>
      <c r="E632" s="71"/>
      <c r="F632" s="71"/>
    </row>
    <row r="633" customFormat="false" ht="15" hidden="false" customHeight="false" outlineLevel="0" collapsed="false">
      <c r="D633" s="71"/>
      <c r="E633" s="71"/>
      <c r="F633" s="71"/>
    </row>
    <row r="634" customFormat="false" ht="15" hidden="false" customHeight="false" outlineLevel="0" collapsed="false">
      <c r="D634" s="71"/>
      <c r="E634" s="71"/>
      <c r="F634" s="71"/>
    </row>
    <row r="635" customFormat="false" ht="15" hidden="false" customHeight="false" outlineLevel="0" collapsed="false">
      <c r="D635" s="71"/>
      <c r="E635" s="71"/>
      <c r="F635" s="71"/>
    </row>
    <row r="636" customFormat="false" ht="15" hidden="false" customHeight="false" outlineLevel="0" collapsed="false">
      <c r="D636" s="71"/>
      <c r="E636" s="71"/>
      <c r="F636" s="71"/>
    </row>
    <row r="637" customFormat="false" ht="15" hidden="false" customHeight="false" outlineLevel="0" collapsed="false">
      <c r="D637" s="71"/>
      <c r="E637" s="71"/>
      <c r="F637" s="71"/>
    </row>
    <row r="638" customFormat="false" ht="15" hidden="false" customHeight="false" outlineLevel="0" collapsed="false">
      <c r="D638" s="71"/>
      <c r="E638" s="71"/>
      <c r="F638" s="71"/>
    </row>
    <row r="639" customFormat="false" ht="15" hidden="false" customHeight="false" outlineLevel="0" collapsed="false">
      <c r="D639" s="71"/>
      <c r="E639" s="71"/>
      <c r="F639" s="71"/>
    </row>
    <row r="640" customFormat="false" ht="15" hidden="false" customHeight="false" outlineLevel="0" collapsed="false">
      <c r="D640" s="71"/>
      <c r="E640" s="71"/>
      <c r="F640" s="71"/>
    </row>
    <row r="641" customFormat="false" ht="15" hidden="false" customHeight="false" outlineLevel="0" collapsed="false">
      <c r="D641" s="71"/>
      <c r="E641" s="71"/>
      <c r="F641" s="71"/>
    </row>
    <row r="642" customFormat="false" ht="15" hidden="false" customHeight="false" outlineLevel="0" collapsed="false">
      <c r="D642" s="71"/>
      <c r="E642" s="71"/>
      <c r="F642" s="71"/>
    </row>
    <row r="643" customFormat="false" ht="15" hidden="false" customHeight="false" outlineLevel="0" collapsed="false">
      <c r="D643" s="71"/>
      <c r="E643" s="71"/>
      <c r="F643" s="71"/>
    </row>
    <row r="644" customFormat="false" ht="15" hidden="false" customHeight="false" outlineLevel="0" collapsed="false">
      <c r="D644" s="71"/>
      <c r="E644" s="71"/>
      <c r="F644" s="71"/>
    </row>
    <row r="645" customFormat="false" ht="15" hidden="false" customHeight="false" outlineLevel="0" collapsed="false">
      <c r="D645" s="71"/>
      <c r="E645" s="71"/>
      <c r="F645" s="71"/>
    </row>
    <row r="646" customFormat="false" ht="15" hidden="false" customHeight="false" outlineLevel="0" collapsed="false">
      <c r="D646" s="71"/>
      <c r="E646" s="71"/>
      <c r="F646" s="71"/>
    </row>
    <row r="647" customFormat="false" ht="15" hidden="false" customHeight="false" outlineLevel="0" collapsed="false">
      <c r="D647" s="71"/>
      <c r="E647" s="71"/>
      <c r="F647" s="71"/>
    </row>
    <row r="648" customFormat="false" ht="15" hidden="false" customHeight="false" outlineLevel="0" collapsed="false">
      <c r="D648" s="71"/>
      <c r="E648" s="71"/>
      <c r="F648" s="71"/>
    </row>
    <row r="649" customFormat="false" ht="15" hidden="false" customHeight="false" outlineLevel="0" collapsed="false">
      <c r="D649" s="71"/>
      <c r="E649" s="71"/>
      <c r="F649" s="71"/>
    </row>
    <row r="650" customFormat="false" ht="15" hidden="false" customHeight="false" outlineLevel="0" collapsed="false">
      <c r="D650" s="71"/>
      <c r="E650" s="71"/>
      <c r="F650" s="71"/>
    </row>
    <row r="651" customFormat="false" ht="15" hidden="false" customHeight="false" outlineLevel="0" collapsed="false">
      <c r="D651" s="71"/>
      <c r="E651" s="71"/>
      <c r="F651" s="71"/>
    </row>
    <row r="652" customFormat="false" ht="15" hidden="false" customHeight="false" outlineLevel="0" collapsed="false">
      <c r="D652" s="71"/>
      <c r="E652" s="71"/>
      <c r="F652" s="71"/>
    </row>
    <row r="653" customFormat="false" ht="15" hidden="false" customHeight="false" outlineLevel="0" collapsed="false">
      <c r="D653" s="71"/>
      <c r="E653" s="71"/>
      <c r="F653" s="71"/>
    </row>
    <row r="654" customFormat="false" ht="15" hidden="false" customHeight="false" outlineLevel="0" collapsed="false">
      <c r="D654" s="71"/>
      <c r="E654" s="71"/>
      <c r="F654" s="71"/>
    </row>
    <row r="655" customFormat="false" ht="15" hidden="false" customHeight="false" outlineLevel="0" collapsed="false">
      <c r="D655" s="71"/>
      <c r="E655" s="71"/>
      <c r="F655" s="71"/>
    </row>
    <row r="656" customFormat="false" ht="15" hidden="false" customHeight="false" outlineLevel="0" collapsed="false">
      <c r="D656" s="71"/>
      <c r="E656" s="71"/>
      <c r="F656" s="71"/>
    </row>
    <row r="657" customFormat="false" ht="15" hidden="false" customHeight="false" outlineLevel="0" collapsed="false">
      <c r="D657" s="71"/>
      <c r="E657" s="71"/>
      <c r="F657" s="71"/>
    </row>
    <row r="658" customFormat="false" ht="15" hidden="false" customHeight="false" outlineLevel="0" collapsed="false">
      <c r="D658" s="71"/>
      <c r="E658" s="71"/>
      <c r="F658" s="71"/>
    </row>
    <row r="659" customFormat="false" ht="15" hidden="false" customHeight="false" outlineLevel="0" collapsed="false">
      <c r="D659" s="71"/>
      <c r="E659" s="71"/>
      <c r="F659" s="71"/>
    </row>
    <row r="660" customFormat="false" ht="15" hidden="false" customHeight="false" outlineLevel="0" collapsed="false">
      <c r="D660" s="71"/>
      <c r="E660" s="71"/>
      <c r="F660" s="71"/>
    </row>
    <row r="661" customFormat="false" ht="15" hidden="false" customHeight="false" outlineLevel="0" collapsed="false">
      <c r="D661" s="71"/>
      <c r="E661" s="71"/>
      <c r="F661" s="71"/>
    </row>
    <row r="662" customFormat="false" ht="15" hidden="false" customHeight="false" outlineLevel="0" collapsed="false">
      <c r="D662" s="71"/>
      <c r="E662" s="71"/>
      <c r="F662" s="71"/>
    </row>
    <row r="663" customFormat="false" ht="15" hidden="false" customHeight="false" outlineLevel="0" collapsed="false">
      <c r="D663" s="71"/>
      <c r="E663" s="71"/>
      <c r="F663" s="71"/>
    </row>
    <row r="664" customFormat="false" ht="15" hidden="false" customHeight="false" outlineLevel="0" collapsed="false">
      <c r="D664" s="71"/>
      <c r="E664" s="71"/>
      <c r="F664" s="71"/>
    </row>
    <row r="665" customFormat="false" ht="15" hidden="false" customHeight="false" outlineLevel="0" collapsed="false">
      <c r="D665" s="71"/>
      <c r="E665" s="71"/>
      <c r="F665" s="71"/>
    </row>
    <row r="666" customFormat="false" ht="15" hidden="false" customHeight="false" outlineLevel="0" collapsed="false">
      <c r="D666" s="71"/>
      <c r="E666" s="71"/>
      <c r="F666" s="71"/>
    </row>
    <row r="667" customFormat="false" ht="15" hidden="false" customHeight="false" outlineLevel="0" collapsed="false">
      <c r="D667" s="71"/>
      <c r="E667" s="71"/>
      <c r="F667" s="71"/>
    </row>
    <row r="668" customFormat="false" ht="15" hidden="false" customHeight="false" outlineLevel="0" collapsed="false">
      <c r="D668" s="71"/>
      <c r="E668" s="71"/>
      <c r="F668" s="71"/>
    </row>
    <row r="669" customFormat="false" ht="15" hidden="false" customHeight="false" outlineLevel="0" collapsed="false">
      <c r="D669" s="71"/>
      <c r="E669" s="71"/>
      <c r="F669" s="71"/>
    </row>
    <row r="670" customFormat="false" ht="15" hidden="false" customHeight="false" outlineLevel="0" collapsed="false">
      <c r="D670" s="71"/>
      <c r="E670" s="71"/>
      <c r="F670" s="71"/>
    </row>
    <row r="671" customFormat="false" ht="15" hidden="false" customHeight="false" outlineLevel="0" collapsed="false">
      <c r="D671" s="71"/>
      <c r="E671" s="71"/>
      <c r="F671" s="71"/>
    </row>
    <row r="672" customFormat="false" ht="15" hidden="false" customHeight="false" outlineLevel="0" collapsed="false">
      <c r="D672" s="71"/>
      <c r="E672" s="71"/>
      <c r="F672" s="71"/>
    </row>
    <row r="673" customFormat="false" ht="15" hidden="false" customHeight="false" outlineLevel="0" collapsed="false">
      <c r="D673" s="71"/>
      <c r="E673" s="71"/>
      <c r="F673" s="71"/>
    </row>
    <row r="674" customFormat="false" ht="15" hidden="false" customHeight="false" outlineLevel="0" collapsed="false">
      <c r="D674" s="71"/>
      <c r="E674" s="71"/>
      <c r="F674" s="71"/>
    </row>
    <row r="675" customFormat="false" ht="15" hidden="false" customHeight="false" outlineLevel="0" collapsed="false">
      <c r="D675" s="71"/>
      <c r="E675" s="71"/>
      <c r="F675" s="71"/>
    </row>
    <row r="676" customFormat="false" ht="15" hidden="false" customHeight="false" outlineLevel="0" collapsed="false">
      <c r="D676" s="71"/>
      <c r="E676" s="71"/>
      <c r="F676" s="71"/>
    </row>
    <row r="677" customFormat="false" ht="15" hidden="false" customHeight="false" outlineLevel="0" collapsed="false">
      <c r="D677" s="71"/>
      <c r="E677" s="71"/>
      <c r="F677" s="71"/>
    </row>
    <row r="678" customFormat="false" ht="15" hidden="false" customHeight="false" outlineLevel="0" collapsed="false">
      <c r="D678" s="71"/>
      <c r="E678" s="71"/>
      <c r="F678" s="71"/>
    </row>
    <row r="679" customFormat="false" ht="15" hidden="false" customHeight="false" outlineLevel="0" collapsed="false">
      <c r="D679" s="71"/>
      <c r="E679" s="71"/>
      <c r="F679" s="71"/>
    </row>
    <row r="680" customFormat="false" ht="15" hidden="false" customHeight="false" outlineLevel="0" collapsed="false">
      <c r="D680" s="71"/>
      <c r="E680" s="71"/>
      <c r="F680" s="71"/>
    </row>
    <row r="681" customFormat="false" ht="15" hidden="false" customHeight="false" outlineLevel="0" collapsed="false">
      <c r="D681" s="71"/>
      <c r="E681" s="71"/>
      <c r="F681" s="71"/>
    </row>
    <row r="682" customFormat="false" ht="15" hidden="false" customHeight="false" outlineLevel="0" collapsed="false">
      <c r="D682" s="71"/>
      <c r="E682" s="71"/>
      <c r="F682" s="71"/>
    </row>
    <row r="683" customFormat="false" ht="15" hidden="false" customHeight="false" outlineLevel="0" collapsed="false">
      <c r="D683" s="71"/>
      <c r="E683" s="71"/>
      <c r="F683" s="71"/>
    </row>
    <row r="684" customFormat="false" ht="15" hidden="false" customHeight="false" outlineLevel="0" collapsed="false">
      <c r="D684" s="71"/>
      <c r="E684" s="71"/>
      <c r="F684" s="71"/>
    </row>
    <row r="685" customFormat="false" ht="15" hidden="false" customHeight="false" outlineLevel="0" collapsed="false">
      <c r="D685" s="71"/>
      <c r="E685" s="71"/>
      <c r="F685" s="71"/>
    </row>
    <row r="686" customFormat="false" ht="15" hidden="false" customHeight="false" outlineLevel="0" collapsed="false">
      <c r="D686" s="71"/>
      <c r="E686" s="71"/>
      <c r="F686" s="71"/>
    </row>
    <row r="687" customFormat="false" ht="15" hidden="false" customHeight="false" outlineLevel="0" collapsed="false">
      <c r="D687" s="71"/>
      <c r="E687" s="71"/>
      <c r="F687" s="71"/>
    </row>
    <row r="688" customFormat="false" ht="15" hidden="false" customHeight="false" outlineLevel="0" collapsed="false">
      <c r="D688" s="71"/>
      <c r="E688" s="71"/>
      <c r="F688" s="71"/>
    </row>
    <row r="689" customFormat="false" ht="15" hidden="false" customHeight="false" outlineLevel="0" collapsed="false">
      <c r="D689" s="71"/>
      <c r="E689" s="71"/>
      <c r="F689" s="71"/>
    </row>
    <row r="690" customFormat="false" ht="15" hidden="false" customHeight="false" outlineLevel="0" collapsed="false">
      <c r="D690" s="71"/>
      <c r="E690" s="71"/>
      <c r="F690" s="71"/>
    </row>
    <row r="691" customFormat="false" ht="15" hidden="false" customHeight="false" outlineLevel="0" collapsed="false">
      <c r="D691" s="71"/>
      <c r="E691" s="71"/>
      <c r="F691" s="71"/>
    </row>
    <row r="692" customFormat="false" ht="15" hidden="false" customHeight="false" outlineLevel="0" collapsed="false">
      <c r="D692" s="71"/>
      <c r="E692" s="71"/>
      <c r="F692" s="71"/>
    </row>
    <row r="693" customFormat="false" ht="15" hidden="false" customHeight="false" outlineLevel="0" collapsed="false">
      <c r="D693" s="71"/>
      <c r="E693" s="71"/>
      <c r="F693" s="71"/>
    </row>
    <row r="694" customFormat="false" ht="15" hidden="false" customHeight="false" outlineLevel="0" collapsed="false">
      <c r="D694" s="71"/>
      <c r="E694" s="71"/>
      <c r="F694" s="71"/>
    </row>
    <row r="695" customFormat="false" ht="15" hidden="false" customHeight="false" outlineLevel="0" collapsed="false">
      <c r="D695" s="71"/>
      <c r="E695" s="71"/>
      <c r="F695" s="71"/>
    </row>
    <row r="696" customFormat="false" ht="15" hidden="false" customHeight="false" outlineLevel="0" collapsed="false">
      <c r="D696" s="71"/>
      <c r="E696" s="71"/>
      <c r="F696" s="71"/>
    </row>
    <row r="697" customFormat="false" ht="15" hidden="false" customHeight="false" outlineLevel="0" collapsed="false">
      <c r="D697" s="71"/>
      <c r="E697" s="71"/>
      <c r="F697" s="71"/>
    </row>
    <row r="698" customFormat="false" ht="15" hidden="false" customHeight="false" outlineLevel="0" collapsed="false">
      <c r="D698" s="71"/>
      <c r="E698" s="71"/>
      <c r="F698" s="71"/>
    </row>
    <row r="699" customFormat="false" ht="15" hidden="false" customHeight="false" outlineLevel="0" collapsed="false">
      <c r="D699" s="71"/>
      <c r="E699" s="71"/>
      <c r="F699" s="71"/>
    </row>
    <row r="700" customFormat="false" ht="15" hidden="false" customHeight="false" outlineLevel="0" collapsed="false">
      <c r="D700" s="71"/>
      <c r="E700" s="71"/>
      <c r="F700" s="71"/>
    </row>
    <row r="701" customFormat="false" ht="15" hidden="false" customHeight="false" outlineLevel="0" collapsed="false">
      <c r="D701" s="71"/>
      <c r="E701" s="71"/>
      <c r="F701" s="71"/>
    </row>
    <row r="702" customFormat="false" ht="15" hidden="false" customHeight="false" outlineLevel="0" collapsed="false">
      <c r="D702" s="71"/>
      <c r="E702" s="71"/>
      <c r="F702" s="71"/>
    </row>
    <row r="703" customFormat="false" ht="15" hidden="false" customHeight="false" outlineLevel="0" collapsed="false">
      <c r="D703" s="71"/>
      <c r="E703" s="71"/>
      <c r="F703" s="71"/>
    </row>
    <row r="704" customFormat="false" ht="15" hidden="false" customHeight="false" outlineLevel="0" collapsed="false">
      <c r="D704" s="71"/>
      <c r="E704" s="71"/>
      <c r="F704" s="71"/>
    </row>
    <row r="705" customFormat="false" ht="15" hidden="false" customHeight="false" outlineLevel="0" collapsed="false">
      <c r="D705" s="71"/>
      <c r="E705" s="71"/>
      <c r="F705" s="71"/>
    </row>
    <row r="706" customFormat="false" ht="15" hidden="false" customHeight="false" outlineLevel="0" collapsed="false">
      <c r="D706" s="71"/>
      <c r="E706" s="71"/>
      <c r="F706" s="71"/>
    </row>
    <row r="707" customFormat="false" ht="15" hidden="false" customHeight="false" outlineLevel="0" collapsed="false">
      <c r="D707" s="71"/>
      <c r="E707" s="71"/>
      <c r="F707" s="71"/>
    </row>
    <row r="708" customFormat="false" ht="15" hidden="false" customHeight="false" outlineLevel="0" collapsed="false">
      <c r="D708" s="71"/>
      <c r="E708" s="71"/>
      <c r="F708" s="71"/>
    </row>
    <row r="709" customFormat="false" ht="15" hidden="false" customHeight="false" outlineLevel="0" collapsed="false">
      <c r="D709" s="71"/>
      <c r="E709" s="71"/>
      <c r="F709" s="71"/>
    </row>
    <row r="710" customFormat="false" ht="15" hidden="false" customHeight="false" outlineLevel="0" collapsed="false">
      <c r="D710" s="71"/>
      <c r="E710" s="71"/>
      <c r="F710" s="71"/>
    </row>
    <row r="711" customFormat="false" ht="15" hidden="false" customHeight="false" outlineLevel="0" collapsed="false">
      <c r="D711" s="71"/>
      <c r="E711" s="71"/>
      <c r="F711" s="71"/>
    </row>
    <row r="712" customFormat="false" ht="15" hidden="false" customHeight="false" outlineLevel="0" collapsed="false">
      <c r="D712" s="71"/>
      <c r="E712" s="71"/>
      <c r="F712" s="71"/>
    </row>
    <row r="713" customFormat="false" ht="15" hidden="false" customHeight="false" outlineLevel="0" collapsed="false">
      <c r="D713" s="71"/>
      <c r="E713" s="71"/>
      <c r="F713" s="71"/>
    </row>
    <row r="714" customFormat="false" ht="15" hidden="false" customHeight="false" outlineLevel="0" collapsed="false">
      <c r="D714" s="71"/>
      <c r="E714" s="71"/>
      <c r="F714" s="71"/>
    </row>
    <row r="715" customFormat="false" ht="15" hidden="false" customHeight="false" outlineLevel="0" collapsed="false">
      <c r="D715" s="71"/>
      <c r="E715" s="71"/>
      <c r="F715" s="71"/>
    </row>
    <row r="716" customFormat="false" ht="15" hidden="false" customHeight="false" outlineLevel="0" collapsed="false">
      <c r="D716" s="71"/>
      <c r="E716" s="71"/>
      <c r="F716" s="71"/>
    </row>
    <row r="717" customFormat="false" ht="15" hidden="false" customHeight="false" outlineLevel="0" collapsed="false">
      <c r="D717" s="71"/>
      <c r="E717" s="71"/>
      <c r="F717" s="71"/>
    </row>
    <row r="718" customFormat="false" ht="15" hidden="false" customHeight="false" outlineLevel="0" collapsed="false">
      <c r="D718" s="71"/>
      <c r="E718" s="71"/>
      <c r="F718" s="71"/>
    </row>
    <row r="719" customFormat="false" ht="15" hidden="false" customHeight="false" outlineLevel="0" collapsed="false">
      <c r="D719" s="71"/>
      <c r="E719" s="71"/>
      <c r="F719" s="71"/>
    </row>
    <row r="720" customFormat="false" ht="15" hidden="false" customHeight="false" outlineLevel="0" collapsed="false">
      <c r="D720" s="71"/>
      <c r="E720" s="71"/>
      <c r="F720" s="71"/>
    </row>
    <row r="721" customFormat="false" ht="15" hidden="false" customHeight="false" outlineLevel="0" collapsed="false">
      <c r="D721" s="71"/>
      <c r="E721" s="71"/>
      <c r="F721" s="71"/>
    </row>
    <row r="722" customFormat="false" ht="15" hidden="false" customHeight="false" outlineLevel="0" collapsed="false">
      <c r="D722" s="71"/>
      <c r="E722" s="71"/>
      <c r="F722" s="71"/>
    </row>
    <row r="723" customFormat="false" ht="15" hidden="false" customHeight="false" outlineLevel="0" collapsed="false">
      <c r="D723" s="71"/>
      <c r="E723" s="71"/>
      <c r="F723" s="71"/>
    </row>
    <row r="724" customFormat="false" ht="15" hidden="false" customHeight="false" outlineLevel="0" collapsed="false">
      <c r="D724" s="71"/>
      <c r="E724" s="71"/>
      <c r="F724" s="71"/>
    </row>
    <row r="725" customFormat="false" ht="15" hidden="false" customHeight="false" outlineLevel="0" collapsed="false">
      <c r="D725" s="71"/>
      <c r="E725" s="71"/>
      <c r="F725" s="71"/>
    </row>
    <row r="726" customFormat="false" ht="15" hidden="false" customHeight="false" outlineLevel="0" collapsed="false">
      <c r="D726" s="71"/>
      <c r="E726" s="71"/>
      <c r="F726" s="71"/>
    </row>
    <row r="727" customFormat="false" ht="15" hidden="false" customHeight="false" outlineLevel="0" collapsed="false">
      <c r="D727" s="71"/>
      <c r="E727" s="71"/>
      <c r="F727" s="71"/>
    </row>
    <row r="728" customFormat="false" ht="15" hidden="false" customHeight="false" outlineLevel="0" collapsed="false">
      <c r="D728" s="71"/>
      <c r="E728" s="71"/>
      <c r="F728" s="71"/>
    </row>
    <row r="729" customFormat="false" ht="15" hidden="false" customHeight="false" outlineLevel="0" collapsed="false">
      <c r="D729" s="71"/>
      <c r="E729" s="71"/>
      <c r="F729" s="71"/>
    </row>
    <row r="730" customFormat="false" ht="15" hidden="false" customHeight="false" outlineLevel="0" collapsed="false">
      <c r="D730" s="71"/>
      <c r="E730" s="71"/>
      <c r="F730" s="71"/>
    </row>
    <row r="731" customFormat="false" ht="15" hidden="false" customHeight="false" outlineLevel="0" collapsed="false">
      <c r="D731" s="71"/>
      <c r="E731" s="71"/>
      <c r="F731" s="71"/>
    </row>
    <row r="732" customFormat="false" ht="15" hidden="false" customHeight="false" outlineLevel="0" collapsed="false">
      <c r="D732" s="71"/>
      <c r="E732" s="71"/>
      <c r="F732" s="71"/>
    </row>
    <row r="733" customFormat="false" ht="15" hidden="false" customHeight="false" outlineLevel="0" collapsed="false">
      <c r="D733" s="71"/>
      <c r="E733" s="71"/>
      <c r="F733" s="71"/>
    </row>
    <row r="734" customFormat="false" ht="15" hidden="false" customHeight="false" outlineLevel="0" collapsed="false">
      <c r="D734" s="71"/>
      <c r="E734" s="71"/>
      <c r="F734" s="71"/>
    </row>
    <row r="735" customFormat="false" ht="15" hidden="false" customHeight="false" outlineLevel="0" collapsed="false">
      <c r="D735" s="71"/>
      <c r="E735" s="71"/>
      <c r="F735" s="71"/>
    </row>
    <row r="736" customFormat="false" ht="15" hidden="false" customHeight="false" outlineLevel="0" collapsed="false">
      <c r="D736" s="71"/>
      <c r="E736" s="71"/>
      <c r="F736" s="71"/>
    </row>
    <row r="737" customFormat="false" ht="15" hidden="false" customHeight="false" outlineLevel="0" collapsed="false">
      <c r="D737" s="71"/>
      <c r="E737" s="71"/>
      <c r="F737" s="71"/>
    </row>
    <row r="738" customFormat="false" ht="15" hidden="false" customHeight="false" outlineLevel="0" collapsed="false">
      <c r="D738" s="71"/>
      <c r="E738" s="71"/>
      <c r="F738" s="71"/>
    </row>
    <row r="739" customFormat="false" ht="15" hidden="false" customHeight="false" outlineLevel="0" collapsed="false">
      <c r="D739" s="71"/>
      <c r="E739" s="71"/>
      <c r="F739" s="71"/>
    </row>
    <row r="740" customFormat="false" ht="15" hidden="false" customHeight="false" outlineLevel="0" collapsed="false">
      <c r="D740" s="71"/>
      <c r="E740" s="71"/>
      <c r="F740" s="71"/>
    </row>
    <row r="741" customFormat="false" ht="15" hidden="false" customHeight="false" outlineLevel="0" collapsed="false">
      <c r="D741" s="71"/>
      <c r="E741" s="71"/>
      <c r="F741" s="71"/>
    </row>
    <row r="742" customFormat="false" ht="15" hidden="false" customHeight="false" outlineLevel="0" collapsed="false">
      <c r="D742" s="71"/>
      <c r="E742" s="71"/>
      <c r="F742" s="71"/>
    </row>
    <row r="743" customFormat="false" ht="15" hidden="false" customHeight="false" outlineLevel="0" collapsed="false">
      <c r="D743" s="71"/>
      <c r="E743" s="71"/>
      <c r="F743" s="71"/>
    </row>
    <row r="744" customFormat="false" ht="15" hidden="false" customHeight="false" outlineLevel="0" collapsed="false">
      <c r="D744" s="71"/>
      <c r="E744" s="71"/>
      <c r="F744" s="71"/>
    </row>
    <row r="745" customFormat="false" ht="15" hidden="false" customHeight="false" outlineLevel="0" collapsed="false">
      <c r="D745" s="71"/>
      <c r="E745" s="71"/>
      <c r="F745" s="71"/>
    </row>
    <row r="746" customFormat="false" ht="15" hidden="false" customHeight="false" outlineLevel="0" collapsed="false">
      <c r="D746" s="71"/>
      <c r="E746" s="71"/>
      <c r="F746" s="71"/>
    </row>
    <row r="747" customFormat="false" ht="15" hidden="false" customHeight="false" outlineLevel="0" collapsed="false">
      <c r="D747" s="71"/>
      <c r="E747" s="71"/>
      <c r="F747" s="71"/>
    </row>
    <row r="748" customFormat="false" ht="15" hidden="false" customHeight="false" outlineLevel="0" collapsed="false">
      <c r="D748" s="71"/>
      <c r="E748" s="71"/>
      <c r="F748" s="71"/>
    </row>
    <row r="749" customFormat="false" ht="15" hidden="false" customHeight="false" outlineLevel="0" collapsed="false">
      <c r="D749" s="71"/>
      <c r="E749" s="71"/>
      <c r="F749" s="71"/>
    </row>
    <row r="750" customFormat="false" ht="15" hidden="false" customHeight="false" outlineLevel="0" collapsed="false">
      <c r="D750" s="71"/>
      <c r="E750" s="71"/>
      <c r="F750" s="71"/>
    </row>
    <row r="751" customFormat="false" ht="15" hidden="false" customHeight="false" outlineLevel="0" collapsed="false">
      <c r="D751" s="71"/>
      <c r="E751" s="71"/>
      <c r="F751" s="71"/>
    </row>
    <row r="752" customFormat="false" ht="15" hidden="false" customHeight="false" outlineLevel="0" collapsed="false">
      <c r="D752" s="71"/>
      <c r="E752" s="71"/>
      <c r="F752" s="71"/>
    </row>
    <row r="753" customFormat="false" ht="15" hidden="false" customHeight="false" outlineLevel="0" collapsed="false">
      <c r="D753" s="71"/>
      <c r="E753" s="71"/>
      <c r="F753" s="71"/>
    </row>
    <row r="754" customFormat="false" ht="15" hidden="false" customHeight="false" outlineLevel="0" collapsed="false">
      <c r="D754" s="71"/>
      <c r="E754" s="71"/>
      <c r="F754" s="71"/>
    </row>
    <row r="755" customFormat="false" ht="15" hidden="false" customHeight="false" outlineLevel="0" collapsed="false">
      <c r="D755" s="71"/>
      <c r="E755" s="71"/>
      <c r="F755" s="71"/>
    </row>
    <row r="756" customFormat="false" ht="15" hidden="false" customHeight="false" outlineLevel="0" collapsed="false">
      <c r="D756" s="71"/>
      <c r="E756" s="71"/>
      <c r="F756" s="71"/>
    </row>
    <row r="757" customFormat="false" ht="15" hidden="false" customHeight="false" outlineLevel="0" collapsed="false">
      <c r="D757" s="71"/>
      <c r="E757" s="71"/>
      <c r="F757" s="71"/>
    </row>
    <row r="758" customFormat="false" ht="15" hidden="false" customHeight="false" outlineLevel="0" collapsed="false">
      <c r="D758" s="71"/>
      <c r="E758" s="71"/>
      <c r="F758" s="71"/>
    </row>
    <row r="759" customFormat="false" ht="15" hidden="false" customHeight="false" outlineLevel="0" collapsed="false">
      <c r="D759" s="71"/>
      <c r="E759" s="71"/>
      <c r="F759" s="71"/>
    </row>
    <row r="760" customFormat="false" ht="15" hidden="false" customHeight="false" outlineLevel="0" collapsed="false">
      <c r="D760" s="71"/>
      <c r="E760" s="71"/>
      <c r="F760" s="71"/>
    </row>
    <row r="761" customFormat="false" ht="15" hidden="false" customHeight="false" outlineLevel="0" collapsed="false">
      <c r="D761" s="71"/>
      <c r="E761" s="71"/>
      <c r="F761" s="71"/>
    </row>
    <row r="762" customFormat="false" ht="15" hidden="false" customHeight="false" outlineLevel="0" collapsed="false">
      <c r="D762" s="71"/>
      <c r="E762" s="71"/>
      <c r="F762" s="71"/>
    </row>
    <row r="763" customFormat="false" ht="15" hidden="false" customHeight="false" outlineLevel="0" collapsed="false">
      <c r="D763" s="71"/>
      <c r="E763" s="71"/>
      <c r="F763" s="71"/>
    </row>
    <row r="764" customFormat="false" ht="15" hidden="false" customHeight="false" outlineLevel="0" collapsed="false">
      <c r="D764" s="71"/>
      <c r="E764" s="71"/>
      <c r="F764" s="71"/>
    </row>
    <row r="765" customFormat="false" ht="15" hidden="false" customHeight="false" outlineLevel="0" collapsed="false">
      <c r="D765" s="71"/>
      <c r="E765" s="71"/>
      <c r="F765" s="71"/>
    </row>
    <row r="766" customFormat="false" ht="15" hidden="false" customHeight="false" outlineLevel="0" collapsed="false">
      <c r="D766" s="71"/>
      <c r="E766" s="71"/>
      <c r="F766" s="71"/>
    </row>
    <row r="767" customFormat="false" ht="15" hidden="false" customHeight="false" outlineLevel="0" collapsed="false">
      <c r="D767" s="71"/>
      <c r="E767" s="71"/>
      <c r="F767" s="71"/>
    </row>
    <row r="768" customFormat="false" ht="15" hidden="false" customHeight="false" outlineLevel="0" collapsed="false">
      <c r="D768" s="71"/>
      <c r="E768" s="71"/>
      <c r="F768" s="71"/>
    </row>
    <row r="769" customFormat="false" ht="15" hidden="false" customHeight="false" outlineLevel="0" collapsed="false">
      <c r="D769" s="71"/>
      <c r="E769" s="71"/>
      <c r="F769" s="71"/>
    </row>
    <row r="770" customFormat="false" ht="15" hidden="false" customHeight="false" outlineLevel="0" collapsed="false">
      <c r="D770" s="71"/>
      <c r="E770" s="71"/>
      <c r="F770" s="71"/>
    </row>
    <row r="771" customFormat="false" ht="15" hidden="false" customHeight="false" outlineLevel="0" collapsed="false">
      <c r="D771" s="71"/>
      <c r="E771" s="71"/>
      <c r="F771" s="71"/>
    </row>
    <row r="772" customFormat="false" ht="15" hidden="false" customHeight="false" outlineLevel="0" collapsed="false">
      <c r="D772" s="71"/>
      <c r="E772" s="71"/>
      <c r="F772" s="71"/>
    </row>
    <row r="773" customFormat="false" ht="15" hidden="false" customHeight="false" outlineLevel="0" collapsed="false">
      <c r="D773" s="71"/>
      <c r="E773" s="71"/>
      <c r="F773" s="71"/>
    </row>
    <row r="774" customFormat="false" ht="15" hidden="false" customHeight="false" outlineLevel="0" collapsed="false">
      <c r="D774" s="71"/>
      <c r="E774" s="71"/>
      <c r="F774" s="71"/>
    </row>
    <row r="775" customFormat="false" ht="15" hidden="false" customHeight="false" outlineLevel="0" collapsed="false">
      <c r="D775" s="71"/>
      <c r="E775" s="71"/>
      <c r="F775" s="71"/>
    </row>
    <row r="776" customFormat="false" ht="15" hidden="false" customHeight="false" outlineLevel="0" collapsed="false">
      <c r="D776" s="71"/>
      <c r="E776" s="71"/>
      <c r="F776" s="71"/>
    </row>
    <row r="777" customFormat="false" ht="15" hidden="false" customHeight="false" outlineLevel="0" collapsed="false">
      <c r="D777" s="71"/>
      <c r="E777" s="71"/>
      <c r="F777" s="71"/>
    </row>
    <row r="778" customFormat="false" ht="15" hidden="false" customHeight="false" outlineLevel="0" collapsed="false">
      <c r="D778" s="71"/>
      <c r="E778" s="71"/>
      <c r="F778" s="71"/>
    </row>
    <row r="779" customFormat="false" ht="15" hidden="false" customHeight="false" outlineLevel="0" collapsed="false">
      <c r="D779" s="71"/>
      <c r="E779" s="71"/>
      <c r="F779" s="71"/>
    </row>
    <row r="780" customFormat="false" ht="15" hidden="false" customHeight="false" outlineLevel="0" collapsed="false">
      <c r="D780" s="71"/>
      <c r="E780" s="71"/>
      <c r="F780" s="71"/>
    </row>
    <row r="781" customFormat="false" ht="15" hidden="false" customHeight="false" outlineLevel="0" collapsed="false">
      <c r="D781" s="71"/>
      <c r="E781" s="71"/>
      <c r="F781" s="71"/>
    </row>
    <row r="782" customFormat="false" ht="15" hidden="false" customHeight="false" outlineLevel="0" collapsed="false">
      <c r="D782" s="71"/>
      <c r="E782" s="71"/>
      <c r="F782" s="71"/>
    </row>
    <row r="783" customFormat="false" ht="15" hidden="false" customHeight="false" outlineLevel="0" collapsed="false">
      <c r="D783" s="71"/>
      <c r="E783" s="71"/>
      <c r="F783" s="71"/>
    </row>
    <row r="784" customFormat="false" ht="15" hidden="false" customHeight="false" outlineLevel="0" collapsed="false">
      <c r="D784" s="71"/>
      <c r="E784" s="71"/>
      <c r="F784" s="71"/>
    </row>
    <row r="785" customFormat="false" ht="15" hidden="false" customHeight="false" outlineLevel="0" collapsed="false">
      <c r="D785" s="71"/>
      <c r="E785" s="71"/>
      <c r="F785" s="71"/>
    </row>
    <row r="786" customFormat="false" ht="15" hidden="false" customHeight="false" outlineLevel="0" collapsed="false">
      <c r="D786" s="71"/>
      <c r="E786" s="71"/>
      <c r="F786" s="71"/>
    </row>
    <row r="787" customFormat="false" ht="15" hidden="false" customHeight="false" outlineLevel="0" collapsed="false">
      <c r="D787" s="71"/>
      <c r="E787" s="71"/>
      <c r="F787" s="71"/>
    </row>
    <row r="788" customFormat="false" ht="15" hidden="false" customHeight="false" outlineLevel="0" collapsed="false">
      <c r="D788" s="71"/>
      <c r="E788" s="71"/>
      <c r="F788" s="71"/>
    </row>
    <row r="789" customFormat="false" ht="15" hidden="false" customHeight="false" outlineLevel="0" collapsed="false">
      <c r="D789" s="71"/>
      <c r="E789" s="71"/>
      <c r="F789" s="71"/>
    </row>
    <row r="790" customFormat="false" ht="15" hidden="false" customHeight="false" outlineLevel="0" collapsed="false">
      <c r="D790" s="71"/>
      <c r="E790" s="71"/>
      <c r="F790" s="71"/>
    </row>
    <row r="791" customFormat="false" ht="15" hidden="false" customHeight="false" outlineLevel="0" collapsed="false">
      <c r="D791" s="71"/>
      <c r="E791" s="71"/>
      <c r="F791" s="71"/>
    </row>
    <row r="792" customFormat="false" ht="15" hidden="false" customHeight="false" outlineLevel="0" collapsed="false">
      <c r="D792" s="71"/>
      <c r="E792" s="71"/>
      <c r="F792" s="71"/>
    </row>
    <row r="793" customFormat="false" ht="15" hidden="false" customHeight="false" outlineLevel="0" collapsed="false">
      <c r="D793" s="71"/>
      <c r="E793" s="71"/>
      <c r="F793" s="71"/>
    </row>
    <row r="794" customFormat="false" ht="15" hidden="false" customHeight="false" outlineLevel="0" collapsed="false">
      <c r="D794" s="71"/>
      <c r="E794" s="71"/>
      <c r="F794" s="71"/>
    </row>
    <row r="795" customFormat="false" ht="15" hidden="false" customHeight="false" outlineLevel="0" collapsed="false">
      <c r="D795" s="71"/>
      <c r="E795" s="71"/>
      <c r="F795" s="71"/>
    </row>
    <row r="796" customFormat="false" ht="15" hidden="false" customHeight="false" outlineLevel="0" collapsed="false">
      <c r="D796" s="71"/>
      <c r="E796" s="71"/>
      <c r="F796" s="71"/>
    </row>
    <row r="797" customFormat="false" ht="15" hidden="false" customHeight="false" outlineLevel="0" collapsed="false">
      <c r="D797" s="71"/>
      <c r="E797" s="71"/>
      <c r="F797" s="71"/>
    </row>
    <row r="798" customFormat="false" ht="15" hidden="false" customHeight="false" outlineLevel="0" collapsed="false">
      <c r="D798" s="71"/>
      <c r="E798" s="71"/>
      <c r="F798" s="71"/>
    </row>
    <row r="799" customFormat="false" ht="15" hidden="false" customHeight="false" outlineLevel="0" collapsed="false">
      <c r="D799" s="71"/>
      <c r="E799" s="71"/>
      <c r="F799" s="71"/>
    </row>
    <row r="800" customFormat="false" ht="15" hidden="false" customHeight="false" outlineLevel="0" collapsed="false">
      <c r="D800" s="71"/>
      <c r="E800" s="71"/>
      <c r="F800" s="71"/>
    </row>
    <row r="801" customFormat="false" ht="15" hidden="false" customHeight="false" outlineLevel="0" collapsed="false">
      <c r="D801" s="71"/>
      <c r="E801" s="71"/>
      <c r="F801" s="71"/>
    </row>
    <row r="802" customFormat="false" ht="15" hidden="false" customHeight="false" outlineLevel="0" collapsed="false">
      <c r="D802" s="71"/>
      <c r="E802" s="71"/>
      <c r="F802" s="71"/>
    </row>
    <row r="803" customFormat="false" ht="15" hidden="false" customHeight="false" outlineLevel="0" collapsed="false">
      <c r="D803" s="71"/>
      <c r="E803" s="71"/>
      <c r="F803" s="71"/>
    </row>
    <row r="804" customFormat="false" ht="15" hidden="false" customHeight="false" outlineLevel="0" collapsed="false">
      <c r="D804" s="71"/>
      <c r="E804" s="71"/>
      <c r="F804" s="71"/>
    </row>
    <row r="805" customFormat="false" ht="15" hidden="false" customHeight="false" outlineLevel="0" collapsed="false">
      <c r="D805" s="71"/>
      <c r="E805" s="71"/>
      <c r="F805" s="71"/>
    </row>
    <row r="806" customFormat="false" ht="15" hidden="false" customHeight="false" outlineLevel="0" collapsed="false">
      <c r="D806" s="71"/>
      <c r="E806" s="71"/>
      <c r="F806" s="71"/>
    </row>
    <row r="807" customFormat="false" ht="15" hidden="false" customHeight="false" outlineLevel="0" collapsed="false">
      <c r="D807" s="71"/>
      <c r="E807" s="71"/>
      <c r="F807" s="71"/>
    </row>
    <row r="808" customFormat="false" ht="15" hidden="false" customHeight="false" outlineLevel="0" collapsed="false">
      <c r="D808" s="71"/>
      <c r="E808" s="71"/>
      <c r="F808" s="71"/>
    </row>
    <row r="809" customFormat="false" ht="15" hidden="false" customHeight="false" outlineLevel="0" collapsed="false">
      <c r="D809" s="71"/>
      <c r="E809" s="71"/>
      <c r="F809" s="71"/>
    </row>
    <row r="810" customFormat="false" ht="15" hidden="false" customHeight="false" outlineLevel="0" collapsed="false">
      <c r="D810" s="71"/>
      <c r="E810" s="71"/>
      <c r="F810" s="71"/>
    </row>
    <row r="811" customFormat="false" ht="15" hidden="false" customHeight="false" outlineLevel="0" collapsed="false">
      <c r="D811" s="71"/>
      <c r="E811" s="71"/>
      <c r="F811" s="71"/>
    </row>
    <row r="812" customFormat="false" ht="15" hidden="false" customHeight="false" outlineLevel="0" collapsed="false">
      <c r="D812" s="71"/>
      <c r="E812" s="71"/>
      <c r="F812" s="71"/>
    </row>
    <row r="813" customFormat="false" ht="15" hidden="false" customHeight="false" outlineLevel="0" collapsed="false">
      <c r="D813" s="71"/>
      <c r="E813" s="71"/>
      <c r="F813" s="71"/>
    </row>
    <row r="814" customFormat="false" ht="15" hidden="false" customHeight="false" outlineLevel="0" collapsed="false">
      <c r="D814" s="71"/>
      <c r="E814" s="71"/>
      <c r="F814" s="71"/>
    </row>
    <row r="815" customFormat="false" ht="15" hidden="false" customHeight="false" outlineLevel="0" collapsed="false">
      <c r="D815" s="71"/>
      <c r="E815" s="71"/>
      <c r="F815" s="71"/>
    </row>
    <row r="816" customFormat="false" ht="15" hidden="false" customHeight="false" outlineLevel="0" collapsed="false">
      <c r="D816" s="71"/>
      <c r="E816" s="71"/>
      <c r="F816" s="71"/>
    </row>
    <row r="817" customFormat="false" ht="15" hidden="false" customHeight="false" outlineLevel="0" collapsed="false">
      <c r="D817" s="71"/>
      <c r="E817" s="71"/>
      <c r="F817" s="71"/>
    </row>
    <row r="818" customFormat="false" ht="15" hidden="false" customHeight="false" outlineLevel="0" collapsed="false">
      <c r="D818" s="71"/>
      <c r="E818" s="71"/>
      <c r="F818" s="71"/>
    </row>
    <row r="819" customFormat="false" ht="15" hidden="false" customHeight="false" outlineLevel="0" collapsed="false">
      <c r="D819" s="71"/>
      <c r="E819" s="71"/>
      <c r="F819" s="71"/>
    </row>
    <row r="820" customFormat="false" ht="15" hidden="false" customHeight="false" outlineLevel="0" collapsed="false">
      <c r="D820" s="71"/>
      <c r="E820" s="71"/>
      <c r="F820" s="71"/>
    </row>
    <row r="821" customFormat="false" ht="15" hidden="false" customHeight="false" outlineLevel="0" collapsed="false">
      <c r="D821" s="71"/>
      <c r="E821" s="71"/>
      <c r="F821" s="71"/>
    </row>
    <row r="822" customFormat="false" ht="15" hidden="false" customHeight="false" outlineLevel="0" collapsed="false">
      <c r="D822" s="71"/>
      <c r="E822" s="71"/>
      <c r="F822" s="71"/>
    </row>
    <row r="823" customFormat="false" ht="15" hidden="false" customHeight="false" outlineLevel="0" collapsed="false">
      <c r="D823" s="71"/>
      <c r="E823" s="71"/>
      <c r="F823" s="71"/>
    </row>
    <row r="824" customFormat="false" ht="15" hidden="false" customHeight="false" outlineLevel="0" collapsed="false">
      <c r="D824" s="71"/>
      <c r="E824" s="71"/>
      <c r="F824" s="71"/>
    </row>
    <row r="825" customFormat="false" ht="15" hidden="false" customHeight="false" outlineLevel="0" collapsed="false">
      <c r="D825" s="71"/>
      <c r="E825" s="71"/>
      <c r="F825" s="71"/>
    </row>
    <row r="826" customFormat="false" ht="15" hidden="false" customHeight="false" outlineLevel="0" collapsed="false">
      <c r="D826" s="71"/>
      <c r="E826" s="71"/>
      <c r="F826" s="71"/>
    </row>
    <row r="827" customFormat="false" ht="15" hidden="false" customHeight="false" outlineLevel="0" collapsed="false">
      <c r="D827" s="71"/>
      <c r="E827" s="71"/>
      <c r="F827" s="71"/>
    </row>
    <row r="828" customFormat="false" ht="15" hidden="false" customHeight="false" outlineLevel="0" collapsed="false">
      <c r="D828" s="71"/>
      <c r="E828" s="71"/>
      <c r="F828" s="71"/>
    </row>
    <row r="829" customFormat="false" ht="15" hidden="false" customHeight="false" outlineLevel="0" collapsed="false">
      <c r="D829" s="71"/>
      <c r="E829" s="71"/>
      <c r="F829" s="71"/>
    </row>
    <row r="830" customFormat="false" ht="15" hidden="false" customHeight="false" outlineLevel="0" collapsed="false">
      <c r="D830" s="71"/>
      <c r="E830" s="71"/>
      <c r="F830" s="71"/>
    </row>
    <row r="831" customFormat="false" ht="15" hidden="false" customHeight="false" outlineLevel="0" collapsed="false">
      <c r="D831" s="71"/>
      <c r="E831" s="71"/>
      <c r="F831" s="71"/>
    </row>
    <row r="832" customFormat="false" ht="15" hidden="false" customHeight="false" outlineLevel="0" collapsed="false">
      <c r="D832" s="71"/>
      <c r="E832" s="71"/>
      <c r="F832" s="71"/>
    </row>
    <row r="833" customFormat="false" ht="15" hidden="false" customHeight="false" outlineLevel="0" collapsed="false">
      <c r="D833" s="71"/>
      <c r="E833" s="71"/>
      <c r="F833" s="71"/>
    </row>
    <row r="834" customFormat="false" ht="15" hidden="false" customHeight="false" outlineLevel="0" collapsed="false">
      <c r="D834" s="71"/>
      <c r="E834" s="71"/>
      <c r="F834" s="71"/>
    </row>
    <row r="835" customFormat="false" ht="15" hidden="false" customHeight="false" outlineLevel="0" collapsed="false">
      <c r="D835" s="71"/>
      <c r="E835" s="71"/>
      <c r="F835" s="71"/>
    </row>
    <row r="836" customFormat="false" ht="15" hidden="false" customHeight="false" outlineLevel="0" collapsed="false">
      <c r="D836" s="71"/>
      <c r="E836" s="71"/>
      <c r="F836" s="71"/>
    </row>
    <row r="837" customFormat="false" ht="15" hidden="false" customHeight="false" outlineLevel="0" collapsed="false">
      <c r="D837" s="71"/>
      <c r="E837" s="71"/>
      <c r="F837" s="71"/>
    </row>
    <row r="838" customFormat="false" ht="15" hidden="false" customHeight="false" outlineLevel="0" collapsed="false">
      <c r="D838" s="71"/>
      <c r="E838" s="71"/>
      <c r="F838" s="71"/>
    </row>
    <row r="839" customFormat="false" ht="15" hidden="false" customHeight="false" outlineLevel="0" collapsed="false">
      <c r="D839" s="71"/>
      <c r="E839" s="71"/>
      <c r="F839" s="71"/>
    </row>
    <row r="840" customFormat="false" ht="15" hidden="false" customHeight="false" outlineLevel="0" collapsed="false">
      <c r="D840" s="71"/>
      <c r="E840" s="71"/>
      <c r="F840" s="71"/>
    </row>
    <row r="841" customFormat="false" ht="15" hidden="false" customHeight="false" outlineLevel="0" collapsed="false">
      <c r="D841" s="71"/>
      <c r="E841" s="71"/>
      <c r="F841" s="71"/>
    </row>
    <row r="842" customFormat="false" ht="15" hidden="false" customHeight="false" outlineLevel="0" collapsed="false">
      <c r="D842" s="71"/>
      <c r="E842" s="71"/>
      <c r="F842" s="71"/>
    </row>
    <row r="843" customFormat="false" ht="15" hidden="false" customHeight="false" outlineLevel="0" collapsed="false">
      <c r="D843" s="71"/>
      <c r="E843" s="71"/>
      <c r="F843" s="71"/>
    </row>
    <row r="844" customFormat="false" ht="15" hidden="false" customHeight="false" outlineLevel="0" collapsed="false">
      <c r="D844" s="71"/>
      <c r="E844" s="71"/>
      <c r="F844" s="71"/>
    </row>
    <row r="845" customFormat="false" ht="15" hidden="false" customHeight="false" outlineLevel="0" collapsed="false">
      <c r="D845" s="71"/>
      <c r="E845" s="71"/>
      <c r="F845" s="71"/>
    </row>
    <row r="846" customFormat="false" ht="15" hidden="false" customHeight="false" outlineLevel="0" collapsed="false">
      <c r="D846" s="71"/>
      <c r="E846" s="71"/>
      <c r="F846" s="71"/>
    </row>
    <row r="847" customFormat="false" ht="15" hidden="false" customHeight="false" outlineLevel="0" collapsed="false">
      <c r="D847" s="71"/>
      <c r="E847" s="71"/>
      <c r="F847" s="71"/>
    </row>
    <row r="848" customFormat="false" ht="15" hidden="false" customHeight="false" outlineLevel="0" collapsed="false">
      <c r="D848" s="71"/>
      <c r="E848" s="71"/>
      <c r="F848" s="71"/>
    </row>
    <row r="849" customFormat="false" ht="15" hidden="false" customHeight="false" outlineLevel="0" collapsed="false">
      <c r="D849" s="71"/>
      <c r="E849" s="71"/>
      <c r="F849" s="71"/>
    </row>
    <row r="850" customFormat="false" ht="15" hidden="false" customHeight="false" outlineLevel="0" collapsed="false">
      <c r="D850" s="71"/>
      <c r="E850" s="71"/>
      <c r="F850" s="71"/>
    </row>
    <row r="851" customFormat="false" ht="15" hidden="false" customHeight="false" outlineLevel="0" collapsed="false">
      <c r="D851" s="71"/>
      <c r="E851" s="71"/>
      <c r="F851" s="71"/>
    </row>
    <row r="852" customFormat="false" ht="15" hidden="false" customHeight="false" outlineLevel="0" collapsed="false">
      <c r="D852" s="71"/>
      <c r="E852" s="71"/>
      <c r="F852" s="71"/>
    </row>
    <row r="853" customFormat="false" ht="15" hidden="false" customHeight="false" outlineLevel="0" collapsed="false">
      <c r="D853" s="71"/>
      <c r="E853" s="71"/>
      <c r="F853" s="71"/>
    </row>
    <row r="854" customFormat="false" ht="15" hidden="false" customHeight="false" outlineLevel="0" collapsed="false">
      <c r="D854" s="71"/>
      <c r="E854" s="71"/>
      <c r="F854" s="71"/>
    </row>
    <row r="855" customFormat="false" ht="15" hidden="false" customHeight="false" outlineLevel="0" collapsed="false">
      <c r="D855" s="71"/>
      <c r="E855" s="71"/>
      <c r="F855" s="71"/>
    </row>
    <row r="856" customFormat="false" ht="15" hidden="false" customHeight="false" outlineLevel="0" collapsed="false">
      <c r="D856" s="71"/>
      <c r="E856" s="71"/>
      <c r="F856" s="71"/>
    </row>
    <row r="857" customFormat="false" ht="15" hidden="false" customHeight="false" outlineLevel="0" collapsed="false">
      <c r="D857" s="71"/>
      <c r="E857" s="71"/>
      <c r="F857" s="71"/>
    </row>
    <row r="858" customFormat="false" ht="15" hidden="false" customHeight="false" outlineLevel="0" collapsed="false">
      <c r="D858" s="71"/>
      <c r="E858" s="71"/>
      <c r="F858" s="71"/>
    </row>
    <row r="859" customFormat="false" ht="15" hidden="false" customHeight="false" outlineLevel="0" collapsed="false">
      <c r="D859" s="71"/>
      <c r="E859" s="71"/>
      <c r="F859" s="71"/>
    </row>
    <row r="860" customFormat="false" ht="15" hidden="false" customHeight="false" outlineLevel="0" collapsed="false">
      <c r="D860" s="71"/>
      <c r="E860" s="71"/>
      <c r="F860" s="71"/>
    </row>
    <row r="861" customFormat="false" ht="15" hidden="false" customHeight="false" outlineLevel="0" collapsed="false">
      <c r="D861" s="71"/>
      <c r="E861" s="71"/>
      <c r="F861" s="71"/>
    </row>
    <row r="862" customFormat="false" ht="15" hidden="false" customHeight="false" outlineLevel="0" collapsed="false">
      <c r="D862" s="71"/>
      <c r="E862" s="71"/>
      <c r="F862" s="71"/>
    </row>
    <row r="863" customFormat="false" ht="15" hidden="false" customHeight="false" outlineLevel="0" collapsed="false">
      <c r="D863" s="71"/>
      <c r="E863" s="71"/>
      <c r="F863" s="71"/>
    </row>
    <row r="864" customFormat="false" ht="15" hidden="false" customHeight="false" outlineLevel="0" collapsed="false">
      <c r="D864" s="71"/>
      <c r="E864" s="71"/>
      <c r="F864" s="71"/>
    </row>
    <row r="865" customFormat="false" ht="15" hidden="false" customHeight="false" outlineLevel="0" collapsed="false">
      <c r="D865" s="71"/>
      <c r="E865" s="71"/>
      <c r="F865" s="71"/>
    </row>
    <row r="866" customFormat="false" ht="15" hidden="false" customHeight="false" outlineLevel="0" collapsed="false">
      <c r="D866" s="71"/>
      <c r="E866" s="71"/>
      <c r="F866" s="71"/>
    </row>
    <row r="867" customFormat="false" ht="15" hidden="false" customHeight="false" outlineLevel="0" collapsed="false">
      <c r="D867" s="71"/>
      <c r="E867" s="71"/>
      <c r="F867" s="71"/>
    </row>
    <row r="868" customFormat="false" ht="15" hidden="false" customHeight="false" outlineLevel="0" collapsed="false">
      <c r="D868" s="71"/>
      <c r="E868" s="71"/>
      <c r="F868" s="71"/>
    </row>
    <row r="869" customFormat="false" ht="15" hidden="false" customHeight="false" outlineLevel="0" collapsed="false">
      <c r="D869" s="71"/>
      <c r="E869" s="71"/>
      <c r="F869" s="71"/>
    </row>
    <row r="870" customFormat="false" ht="15" hidden="false" customHeight="false" outlineLevel="0" collapsed="false">
      <c r="D870" s="71"/>
      <c r="E870" s="71"/>
      <c r="F870" s="71"/>
    </row>
    <row r="871" customFormat="false" ht="15" hidden="false" customHeight="false" outlineLevel="0" collapsed="false">
      <c r="D871" s="71"/>
      <c r="E871" s="71"/>
      <c r="F871" s="71"/>
    </row>
    <row r="872" customFormat="false" ht="15" hidden="false" customHeight="false" outlineLevel="0" collapsed="false">
      <c r="D872" s="71"/>
      <c r="E872" s="71"/>
      <c r="F872" s="71"/>
    </row>
    <row r="873" customFormat="false" ht="15" hidden="false" customHeight="false" outlineLevel="0" collapsed="false">
      <c r="D873" s="71"/>
      <c r="E873" s="71"/>
      <c r="F873" s="71"/>
    </row>
    <row r="874" customFormat="false" ht="15" hidden="false" customHeight="false" outlineLevel="0" collapsed="false">
      <c r="D874" s="71"/>
      <c r="E874" s="71"/>
      <c r="F874" s="71"/>
    </row>
    <row r="875" customFormat="false" ht="15" hidden="false" customHeight="false" outlineLevel="0" collapsed="false">
      <c r="D875" s="71"/>
      <c r="E875" s="71"/>
      <c r="F875" s="71"/>
    </row>
    <row r="876" customFormat="false" ht="15" hidden="false" customHeight="false" outlineLevel="0" collapsed="false">
      <c r="D876" s="71"/>
      <c r="E876" s="71"/>
      <c r="F876" s="71"/>
    </row>
    <row r="877" customFormat="false" ht="15" hidden="false" customHeight="false" outlineLevel="0" collapsed="false">
      <c r="D877" s="71"/>
      <c r="E877" s="71"/>
      <c r="F877" s="71"/>
    </row>
    <row r="878" customFormat="false" ht="15" hidden="false" customHeight="false" outlineLevel="0" collapsed="false">
      <c r="D878" s="71"/>
      <c r="E878" s="71"/>
      <c r="F878" s="71"/>
    </row>
    <row r="879" customFormat="false" ht="15" hidden="false" customHeight="false" outlineLevel="0" collapsed="false">
      <c r="D879" s="71"/>
      <c r="E879" s="71"/>
      <c r="F879" s="71"/>
    </row>
    <row r="880" customFormat="false" ht="15" hidden="false" customHeight="false" outlineLevel="0" collapsed="false">
      <c r="D880" s="71"/>
      <c r="E880" s="71"/>
      <c r="F880" s="71"/>
    </row>
    <row r="881" customFormat="false" ht="15" hidden="false" customHeight="false" outlineLevel="0" collapsed="false">
      <c r="D881" s="71"/>
      <c r="E881" s="71"/>
      <c r="F881" s="71"/>
    </row>
    <row r="882" customFormat="false" ht="15" hidden="false" customHeight="false" outlineLevel="0" collapsed="false">
      <c r="D882" s="71"/>
      <c r="E882" s="71"/>
      <c r="F882" s="71"/>
    </row>
    <row r="883" customFormat="false" ht="15" hidden="false" customHeight="false" outlineLevel="0" collapsed="false">
      <c r="D883" s="71"/>
      <c r="E883" s="71"/>
      <c r="F883" s="71"/>
    </row>
    <row r="884" customFormat="false" ht="15" hidden="false" customHeight="false" outlineLevel="0" collapsed="false">
      <c r="D884" s="71"/>
      <c r="E884" s="71"/>
      <c r="F884" s="71"/>
    </row>
    <row r="885" customFormat="false" ht="15" hidden="false" customHeight="false" outlineLevel="0" collapsed="false">
      <c r="D885" s="71"/>
      <c r="E885" s="71"/>
      <c r="F885" s="71"/>
    </row>
    <row r="886" customFormat="false" ht="15" hidden="false" customHeight="false" outlineLevel="0" collapsed="false">
      <c r="D886" s="71"/>
      <c r="E886" s="71"/>
      <c r="F886" s="71"/>
    </row>
    <row r="887" customFormat="false" ht="15" hidden="false" customHeight="false" outlineLevel="0" collapsed="false">
      <c r="D887" s="71"/>
      <c r="E887" s="71"/>
      <c r="F887" s="71"/>
    </row>
    <row r="888" customFormat="false" ht="15" hidden="false" customHeight="false" outlineLevel="0" collapsed="false">
      <c r="D888" s="71"/>
      <c r="E888" s="71"/>
      <c r="F888" s="71"/>
    </row>
    <row r="889" customFormat="false" ht="15" hidden="false" customHeight="false" outlineLevel="0" collapsed="false">
      <c r="D889" s="71"/>
      <c r="E889" s="71"/>
      <c r="F889" s="71"/>
    </row>
    <row r="890" customFormat="false" ht="15" hidden="false" customHeight="false" outlineLevel="0" collapsed="false">
      <c r="D890" s="71"/>
      <c r="E890" s="71"/>
      <c r="F890" s="71"/>
    </row>
    <row r="891" customFormat="false" ht="15" hidden="false" customHeight="false" outlineLevel="0" collapsed="false">
      <c r="D891" s="71"/>
      <c r="E891" s="71"/>
      <c r="F891" s="71"/>
    </row>
    <row r="892" customFormat="false" ht="15" hidden="false" customHeight="false" outlineLevel="0" collapsed="false">
      <c r="D892" s="71"/>
      <c r="E892" s="71"/>
      <c r="F892" s="71"/>
    </row>
    <row r="893" customFormat="false" ht="15" hidden="false" customHeight="false" outlineLevel="0" collapsed="false">
      <c r="D893" s="71"/>
      <c r="E893" s="71"/>
      <c r="F893" s="71"/>
    </row>
    <row r="894" customFormat="false" ht="15" hidden="false" customHeight="false" outlineLevel="0" collapsed="false">
      <c r="D894" s="71"/>
      <c r="E894" s="71"/>
      <c r="F894" s="71"/>
    </row>
    <row r="895" customFormat="false" ht="15" hidden="false" customHeight="false" outlineLevel="0" collapsed="false">
      <c r="D895" s="71"/>
      <c r="E895" s="71"/>
      <c r="F895" s="71"/>
    </row>
    <row r="896" customFormat="false" ht="15" hidden="false" customHeight="false" outlineLevel="0" collapsed="false">
      <c r="D896" s="71"/>
      <c r="E896" s="71"/>
      <c r="F896" s="71"/>
    </row>
    <row r="897" customFormat="false" ht="15" hidden="false" customHeight="false" outlineLevel="0" collapsed="false">
      <c r="D897" s="71"/>
      <c r="E897" s="71"/>
      <c r="F897" s="71"/>
    </row>
    <row r="898" customFormat="false" ht="15" hidden="false" customHeight="false" outlineLevel="0" collapsed="false">
      <c r="D898" s="71"/>
      <c r="E898" s="71"/>
      <c r="F898" s="71"/>
    </row>
    <row r="899" customFormat="false" ht="15" hidden="false" customHeight="false" outlineLevel="0" collapsed="false">
      <c r="D899" s="71"/>
      <c r="E899" s="71"/>
      <c r="F899" s="71"/>
    </row>
    <row r="900" customFormat="false" ht="15" hidden="false" customHeight="false" outlineLevel="0" collapsed="false">
      <c r="D900" s="71"/>
      <c r="E900" s="71"/>
      <c r="F900" s="71"/>
    </row>
    <row r="901" customFormat="false" ht="15" hidden="false" customHeight="false" outlineLevel="0" collapsed="false">
      <c r="D901" s="71"/>
      <c r="E901" s="71"/>
      <c r="F901" s="71"/>
    </row>
    <row r="902" customFormat="false" ht="15" hidden="false" customHeight="false" outlineLevel="0" collapsed="false">
      <c r="D902" s="71"/>
      <c r="E902" s="71"/>
      <c r="F902" s="71"/>
    </row>
    <row r="903" customFormat="false" ht="15" hidden="false" customHeight="false" outlineLevel="0" collapsed="false">
      <c r="D903" s="71"/>
      <c r="E903" s="71"/>
      <c r="F903" s="71"/>
    </row>
    <row r="904" customFormat="false" ht="15" hidden="false" customHeight="false" outlineLevel="0" collapsed="false">
      <c r="D904" s="71"/>
      <c r="E904" s="71"/>
      <c r="F904" s="71"/>
    </row>
    <row r="905" customFormat="false" ht="15" hidden="false" customHeight="false" outlineLevel="0" collapsed="false">
      <c r="D905" s="71"/>
      <c r="E905" s="71"/>
      <c r="F905" s="71"/>
    </row>
    <row r="906" customFormat="false" ht="15" hidden="false" customHeight="false" outlineLevel="0" collapsed="false">
      <c r="D906" s="71"/>
      <c r="E906" s="71"/>
      <c r="F906" s="71"/>
    </row>
    <row r="907" customFormat="false" ht="15" hidden="false" customHeight="false" outlineLevel="0" collapsed="false">
      <c r="D907" s="71"/>
      <c r="E907" s="71"/>
      <c r="F907" s="71"/>
    </row>
    <row r="908" customFormat="false" ht="15" hidden="false" customHeight="false" outlineLevel="0" collapsed="false">
      <c r="D908" s="71"/>
      <c r="E908" s="71"/>
      <c r="F908" s="71"/>
    </row>
    <row r="909" customFormat="false" ht="15" hidden="false" customHeight="false" outlineLevel="0" collapsed="false">
      <c r="D909" s="71"/>
      <c r="E909" s="71"/>
      <c r="F909" s="71"/>
    </row>
    <row r="910" customFormat="false" ht="15" hidden="false" customHeight="false" outlineLevel="0" collapsed="false">
      <c r="D910" s="71"/>
      <c r="E910" s="71"/>
      <c r="F910" s="71"/>
    </row>
    <row r="911" customFormat="false" ht="15" hidden="false" customHeight="false" outlineLevel="0" collapsed="false">
      <c r="D911" s="71"/>
      <c r="E911" s="71"/>
      <c r="F911" s="71"/>
    </row>
    <row r="912" customFormat="false" ht="15" hidden="false" customHeight="false" outlineLevel="0" collapsed="false">
      <c r="D912" s="71"/>
      <c r="E912" s="71"/>
      <c r="F912" s="71"/>
    </row>
    <row r="913" customFormat="false" ht="15" hidden="false" customHeight="false" outlineLevel="0" collapsed="false">
      <c r="D913" s="71"/>
      <c r="E913" s="71"/>
      <c r="F913" s="71"/>
    </row>
    <row r="914" customFormat="false" ht="15" hidden="false" customHeight="false" outlineLevel="0" collapsed="false">
      <c r="D914" s="71"/>
      <c r="E914" s="71"/>
      <c r="F914" s="71"/>
    </row>
    <row r="915" customFormat="false" ht="15" hidden="false" customHeight="false" outlineLevel="0" collapsed="false">
      <c r="D915" s="71"/>
      <c r="E915" s="71"/>
      <c r="F915" s="71"/>
    </row>
    <row r="916" customFormat="false" ht="15" hidden="false" customHeight="false" outlineLevel="0" collapsed="false">
      <c r="D916" s="71"/>
      <c r="E916" s="71"/>
      <c r="F916" s="71"/>
    </row>
    <row r="917" customFormat="false" ht="15" hidden="false" customHeight="false" outlineLevel="0" collapsed="false">
      <c r="D917" s="71"/>
      <c r="E917" s="71"/>
      <c r="F917" s="71"/>
    </row>
    <row r="918" customFormat="false" ht="15" hidden="false" customHeight="false" outlineLevel="0" collapsed="false">
      <c r="D918" s="71"/>
      <c r="E918" s="71"/>
      <c r="F918" s="71"/>
    </row>
    <row r="919" customFormat="false" ht="15" hidden="false" customHeight="false" outlineLevel="0" collapsed="false">
      <c r="D919" s="71"/>
      <c r="E919" s="71"/>
      <c r="F919" s="71"/>
    </row>
    <row r="920" customFormat="false" ht="15" hidden="false" customHeight="false" outlineLevel="0" collapsed="false">
      <c r="D920" s="71"/>
      <c r="E920" s="71"/>
      <c r="F920" s="71"/>
    </row>
    <row r="921" customFormat="false" ht="15" hidden="false" customHeight="false" outlineLevel="0" collapsed="false">
      <c r="D921" s="71"/>
      <c r="E921" s="71"/>
      <c r="F921" s="71"/>
    </row>
    <row r="922" customFormat="false" ht="15" hidden="false" customHeight="false" outlineLevel="0" collapsed="false">
      <c r="D922" s="71"/>
      <c r="E922" s="71"/>
      <c r="F922" s="71"/>
    </row>
    <row r="923" customFormat="false" ht="15" hidden="false" customHeight="false" outlineLevel="0" collapsed="false">
      <c r="D923" s="71"/>
      <c r="E923" s="71"/>
      <c r="F923" s="71"/>
    </row>
    <row r="924" customFormat="false" ht="15" hidden="false" customHeight="false" outlineLevel="0" collapsed="false">
      <c r="D924" s="71"/>
      <c r="E924" s="71"/>
      <c r="F924" s="71"/>
    </row>
    <row r="925" customFormat="false" ht="15" hidden="false" customHeight="false" outlineLevel="0" collapsed="false">
      <c r="D925" s="71"/>
      <c r="E925" s="71"/>
      <c r="F925" s="71"/>
    </row>
    <row r="926" customFormat="false" ht="15" hidden="false" customHeight="false" outlineLevel="0" collapsed="false">
      <c r="D926" s="71"/>
      <c r="E926" s="71"/>
      <c r="F926" s="71"/>
    </row>
    <row r="927" customFormat="false" ht="15" hidden="false" customHeight="false" outlineLevel="0" collapsed="false">
      <c r="D927" s="71"/>
      <c r="E927" s="71"/>
      <c r="F927" s="71"/>
    </row>
    <row r="928" customFormat="false" ht="15" hidden="false" customHeight="false" outlineLevel="0" collapsed="false">
      <c r="D928" s="71"/>
      <c r="E928" s="71"/>
      <c r="F928" s="71"/>
    </row>
    <row r="929" customFormat="false" ht="15" hidden="false" customHeight="false" outlineLevel="0" collapsed="false">
      <c r="D929" s="71"/>
      <c r="E929" s="71"/>
      <c r="F929" s="71"/>
    </row>
    <row r="930" customFormat="false" ht="15" hidden="false" customHeight="false" outlineLevel="0" collapsed="false">
      <c r="D930" s="71"/>
      <c r="E930" s="71"/>
      <c r="F930" s="71"/>
    </row>
    <row r="931" customFormat="false" ht="15" hidden="false" customHeight="false" outlineLevel="0" collapsed="false">
      <c r="D931" s="71"/>
      <c r="E931" s="71"/>
      <c r="F931" s="71"/>
    </row>
    <row r="932" customFormat="false" ht="15" hidden="false" customHeight="false" outlineLevel="0" collapsed="false">
      <c r="D932" s="71"/>
      <c r="E932" s="71"/>
      <c r="F932" s="71"/>
    </row>
    <row r="933" customFormat="false" ht="15" hidden="false" customHeight="false" outlineLevel="0" collapsed="false">
      <c r="D933" s="71"/>
      <c r="E933" s="71"/>
      <c r="F933" s="71"/>
    </row>
    <row r="934" customFormat="false" ht="15" hidden="false" customHeight="false" outlineLevel="0" collapsed="false">
      <c r="D934" s="71"/>
      <c r="E934" s="71"/>
      <c r="F934" s="71"/>
    </row>
    <row r="935" customFormat="false" ht="15" hidden="false" customHeight="false" outlineLevel="0" collapsed="false">
      <c r="D935" s="71"/>
      <c r="E935" s="71"/>
      <c r="F935" s="71"/>
    </row>
    <row r="936" customFormat="false" ht="15" hidden="false" customHeight="false" outlineLevel="0" collapsed="false">
      <c r="D936" s="71"/>
      <c r="E936" s="71"/>
      <c r="F936" s="71"/>
    </row>
    <row r="937" customFormat="false" ht="15" hidden="false" customHeight="false" outlineLevel="0" collapsed="false">
      <c r="D937" s="71"/>
      <c r="E937" s="71"/>
      <c r="F937" s="71"/>
    </row>
    <row r="938" customFormat="false" ht="15" hidden="false" customHeight="false" outlineLevel="0" collapsed="false">
      <c r="D938" s="71"/>
      <c r="E938" s="71"/>
      <c r="F938" s="71"/>
    </row>
    <row r="939" customFormat="false" ht="15" hidden="false" customHeight="false" outlineLevel="0" collapsed="false">
      <c r="D939" s="71"/>
      <c r="E939" s="71"/>
      <c r="F939" s="71"/>
    </row>
    <row r="940" customFormat="false" ht="15" hidden="false" customHeight="false" outlineLevel="0" collapsed="false">
      <c r="D940" s="71"/>
      <c r="E940" s="71"/>
      <c r="F940" s="71"/>
    </row>
    <row r="941" customFormat="false" ht="15" hidden="false" customHeight="false" outlineLevel="0" collapsed="false">
      <c r="D941" s="71"/>
      <c r="E941" s="71"/>
      <c r="F941" s="71"/>
    </row>
    <row r="942" customFormat="false" ht="15" hidden="false" customHeight="false" outlineLevel="0" collapsed="false">
      <c r="D942" s="71"/>
      <c r="E942" s="71"/>
      <c r="F942" s="71"/>
    </row>
    <row r="943" customFormat="false" ht="15" hidden="false" customHeight="false" outlineLevel="0" collapsed="false">
      <c r="D943" s="71"/>
      <c r="E943" s="71"/>
      <c r="F943" s="71"/>
    </row>
    <row r="944" customFormat="false" ht="15" hidden="false" customHeight="false" outlineLevel="0" collapsed="false">
      <c r="D944" s="71"/>
      <c r="E944" s="71"/>
      <c r="F944" s="71"/>
    </row>
    <row r="945" customFormat="false" ht="15" hidden="false" customHeight="false" outlineLevel="0" collapsed="false">
      <c r="D945" s="71"/>
      <c r="E945" s="71"/>
      <c r="F945" s="71"/>
    </row>
    <row r="946" customFormat="false" ht="15" hidden="false" customHeight="false" outlineLevel="0" collapsed="false">
      <c r="D946" s="71"/>
      <c r="E946" s="71"/>
      <c r="F946" s="71"/>
    </row>
    <row r="947" customFormat="false" ht="15" hidden="false" customHeight="false" outlineLevel="0" collapsed="false">
      <c r="D947" s="71"/>
      <c r="E947" s="71"/>
      <c r="F947" s="71"/>
    </row>
    <row r="948" customFormat="false" ht="15" hidden="false" customHeight="false" outlineLevel="0" collapsed="false">
      <c r="D948" s="71"/>
      <c r="E948" s="71"/>
      <c r="F948" s="71"/>
    </row>
    <row r="949" customFormat="false" ht="15" hidden="false" customHeight="false" outlineLevel="0" collapsed="false">
      <c r="D949" s="71"/>
      <c r="E949" s="71"/>
      <c r="F949" s="71"/>
    </row>
    <row r="950" customFormat="false" ht="15" hidden="false" customHeight="false" outlineLevel="0" collapsed="false">
      <c r="D950" s="71"/>
      <c r="E950" s="71"/>
      <c r="F950" s="71"/>
    </row>
    <row r="951" customFormat="false" ht="15" hidden="false" customHeight="false" outlineLevel="0" collapsed="false">
      <c r="D951" s="71"/>
      <c r="E951" s="71"/>
      <c r="F951" s="71"/>
    </row>
    <row r="952" customFormat="false" ht="15" hidden="false" customHeight="false" outlineLevel="0" collapsed="false">
      <c r="D952" s="71"/>
      <c r="E952" s="71"/>
      <c r="F952" s="71"/>
    </row>
    <row r="953" customFormat="false" ht="15" hidden="false" customHeight="false" outlineLevel="0" collapsed="false">
      <c r="D953" s="71"/>
      <c r="E953" s="71"/>
      <c r="F953" s="71"/>
    </row>
    <row r="954" customFormat="false" ht="15" hidden="false" customHeight="false" outlineLevel="0" collapsed="false">
      <c r="D954" s="71"/>
      <c r="E954" s="71"/>
      <c r="F954" s="71"/>
    </row>
    <row r="955" customFormat="false" ht="15" hidden="false" customHeight="false" outlineLevel="0" collapsed="false">
      <c r="D955" s="71"/>
      <c r="E955" s="71"/>
      <c r="F955" s="71"/>
    </row>
    <row r="956" customFormat="false" ht="15" hidden="false" customHeight="false" outlineLevel="0" collapsed="false">
      <c r="D956" s="71"/>
      <c r="E956" s="71"/>
      <c r="F956" s="71"/>
    </row>
    <row r="957" customFormat="false" ht="15" hidden="false" customHeight="false" outlineLevel="0" collapsed="false">
      <c r="D957" s="71"/>
      <c r="E957" s="71"/>
      <c r="F957" s="71"/>
    </row>
    <row r="958" customFormat="false" ht="15" hidden="false" customHeight="false" outlineLevel="0" collapsed="false">
      <c r="D958" s="71"/>
      <c r="E958" s="71"/>
      <c r="F958" s="71"/>
    </row>
    <row r="959" customFormat="false" ht="15" hidden="false" customHeight="false" outlineLevel="0" collapsed="false">
      <c r="D959" s="71"/>
      <c r="E959" s="71"/>
      <c r="F959" s="71"/>
    </row>
    <row r="960" customFormat="false" ht="15" hidden="false" customHeight="false" outlineLevel="0" collapsed="false">
      <c r="D960" s="71"/>
      <c r="E960" s="71"/>
      <c r="F960" s="71"/>
    </row>
    <row r="961" customFormat="false" ht="15" hidden="false" customHeight="false" outlineLevel="0" collapsed="false">
      <c r="D961" s="71"/>
      <c r="E961" s="71"/>
      <c r="F961" s="71"/>
    </row>
    <row r="962" customFormat="false" ht="15" hidden="false" customHeight="false" outlineLevel="0" collapsed="false">
      <c r="D962" s="71"/>
      <c r="E962" s="71"/>
      <c r="F962" s="71"/>
    </row>
    <row r="963" customFormat="false" ht="15" hidden="false" customHeight="false" outlineLevel="0" collapsed="false">
      <c r="D963" s="71"/>
      <c r="E963" s="71"/>
      <c r="F963" s="71"/>
    </row>
    <row r="964" customFormat="false" ht="15" hidden="false" customHeight="false" outlineLevel="0" collapsed="false">
      <c r="D964" s="71"/>
      <c r="E964" s="71"/>
      <c r="F964" s="71"/>
    </row>
    <row r="965" customFormat="false" ht="15" hidden="false" customHeight="false" outlineLevel="0" collapsed="false">
      <c r="D965" s="71"/>
      <c r="E965" s="71"/>
      <c r="F965" s="71"/>
    </row>
    <row r="966" customFormat="false" ht="15" hidden="false" customHeight="false" outlineLevel="0" collapsed="false">
      <c r="D966" s="71"/>
      <c r="E966" s="71"/>
      <c r="F966" s="71"/>
    </row>
    <row r="967" customFormat="false" ht="15" hidden="false" customHeight="false" outlineLevel="0" collapsed="false">
      <c r="D967" s="71"/>
      <c r="E967" s="71"/>
      <c r="F967" s="71"/>
    </row>
    <row r="968" customFormat="false" ht="15" hidden="false" customHeight="false" outlineLevel="0" collapsed="false">
      <c r="D968" s="71"/>
      <c r="E968" s="71"/>
      <c r="F968" s="71"/>
    </row>
    <row r="969" customFormat="false" ht="15" hidden="false" customHeight="false" outlineLevel="0" collapsed="false">
      <c r="D969" s="71"/>
      <c r="E969" s="71"/>
      <c r="F969" s="71"/>
    </row>
    <row r="970" customFormat="false" ht="15" hidden="false" customHeight="false" outlineLevel="0" collapsed="false">
      <c r="D970" s="71"/>
      <c r="E970" s="71"/>
      <c r="F970" s="71"/>
    </row>
    <row r="971" customFormat="false" ht="15" hidden="false" customHeight="false" outlineLevel="0" collapsed="false">
      <c r="D971" s="71"/>
      <c r="E971" s="71"/>
      <c r="F971" s="71"/>
    </row>
    <row r="972" customFormat="false" ht="15" hidden="false" customHeight="false" outlineLevel="0" collapsed="false">
      <c r="D972" s="71"/>
      <c r="E972" s="71"/>
      <c r="F972" s="71"/>
    </row>
    <row r="973" customFormat="false" ht="15" hidden="false" customHeight="false" outlineLevel="0" collapsed="false">
      <c r="D973" s="71"/>
      <c r="E973" s="71"/>
      <c r="F973" s="71"/>
    </row>
    <row r="974" customFormat="false" ht="15" hidden="false" customHeight="false" outlineLevel="0" collapsed="false">
      <c r="D974" s="71"/>
      <c r="E974" s="71"/>
      <c r="F974" s="71"/>
    </row>
    <row r="975" customFormat="false" ht="15" hidden="false" customHeight="false" outlineLevel="0" collapsed="false">
      <c r="D975" s="71"/>
      <c r="E975" s="71"/>
      <c r="F975" s="71"/>
    </row>
    <row r="976" customFormat="false" ht="15" hidden="false" customHeight="false" outlineLevel="0" collapsed="false">
      <c r="D976" s="71"/>
      <c r="E976" s="71"/>
      <c r="F976" s="71"/>
    </row>
    <row r="977" customFormat="false" ht="15" hidden="false" customHeight="false" outlineLevel="0" collapsed="false">
      <c r="D977" s="71"/>
      <c r="E977" s="71"/>
      <c r="F977" s="71"/>
    </row>
    <row r="978" customFormat="false" ht="15" hidden="false" customHeight="false" outlineLevel="0" collapsed="false">
      <c r="D978" s="71"/>
      <c r="E978" s="71"/>
      <c r="F978" s="71"/>
    </row>
    <row r="979" customFormat="false" ht="15" hidden="false" customHeight="false" outlineLevel="0" collapsed="false">
      <c r="D979" s="71"/>
      <c r="E979" s="71"/>
      <c r="F979" s="71"/>
    </row>
    <row r="980" customFormat="false" ht="15" hidden="false" customHeight="false" outlineLevel="0" collapsed="false">
      <c r="D980" s="71"/>
      <c r="E980" s="71"/>
      <c r="F980" s="71"/>
    </row>
    <row r="981" customFormat="false" ht="15" hidden="false" customHeight="false" outlineLevel="0" collapsed="false">
      <c r="D981" s="71"/>
      <c r="E981" s="71"/>
      <c r="F981" s="71"/>
    </row>
    <row r="982" customFormat="false" ht="15" hidden="false" customHeight="false" outlineLevel="0" collapsed="false">
      <c r="D982" s="71"/>
      <c r="E982" s="71"/>
      <c r="F982" s="71"/>
    </row>
    <row r="983" customFormat="false" ht="15" hidden="false" customHeight="false" outlineLevel="0" collapsed="false">
      <c r="D983" s="71"/>
      <c r="E983" s="71"/>
      <c r="F983" s="71"/>
    </row>
    <row r="984" customFormat="false" ht="15" hidden="false" customHeight="false" outlineLevel="0" collapsed="false">
      <c r="D984" s="71"/>
      <c r="E984" s="71"/>
      <c r="F984" s="71"/>
    </row>
    <row r="985" customFormat="false" ht="15" hidden="false" customHeight="false" outlineLevel="0" collapsed="false">
      <c r="D985" s="71"/>
      <c r="E985" s="71"/>
      <c r="F985" s="71"/>
    </row>
    <row r="986" customFormat="false" ht="15" hidden="false" customHeight="false" outlineLevel="0" collapsed="false">
      <c r="D986" s="71"/>
      <c r="E986" s="71"/>
      <c r="F986" s="71"/>
    </row>
    <row r="987" customFormat="false" ht="15" hidden="false" customHeight="false" outlineLevel="0" collapsed="false">
      <c r="D987" s="71"/>
      <c r="E987" s="71"/>
      <c r="F987" s="71"/>
    </row>
    <row r="988" customFormat="false" ht="15" hidden="false" customHeight="false" outlineLevel="0" collapsed="false">
      <c r="D988" s="71"/>
      <c r="E988" s="71"/>
      <c r="F988" s="71"/>
    </row>
    <row r="989" customFormat="false" ht="15" hidden="false" customHeight="false" outlineLevel="0" collapsed="false">
      <c r="D989" s="71"/>
      <c r="E989" s="71"/>
      <c r="F989" s="71"/>
    </row>
    <row r="990" customFormat="false" ht="15" hidden="false" customHeight="false" outlineLevel="0" collapsed="false">
      <c r="D990" s="71"/>
      <c r="E990" s="71"/>
      <c r="F990" s="71"/>
    </row>
    <row r="991" customFormat="false" ht="15" hidden="false" customHeight="false" outlineLevel="0" collapsed="false">
      <c r="D991" s="71"/>
      <c r="E991" s="71"/>
      <c r="F991" s="71"/>
    </row>
    <row r="992" customFormat="false" ht="15" hidden="false" customHeight="false" outlineLevel="0" collapsed="false">
      <c r="D992" s="71"/>
      <c r="E992" s="71"/>
      <c r="F992" s="71"/>
    </row>
    <row r="993" customFormat="false" ht="15" hidden="false" customHeight="false" outlineLevel="0" collapsed="false">
      <c r="D993" s="71"/>
      <c r="E993" s="71"/>
      <c r="F993" s="71"/>
    </row>
    <row r="994" customFormat="false" ht="15" hidden="false" customHeight="false" outlineLevel="0" collapsed="false">
      <c r="D994" s="71"/>
      <c r="E994" s="71"/>
      <c r="F994" s="71"/>
    </row>
    <row r="995" customFormat="false" ht="15" hidden="false" customHeight="false" outlineLevel="0" collapsed="false">
      <c r="D995" s="71"/>
      <c r="E995" s="71"/>
      <c r="F995" s="71"/>
    </row>
    <row r="996" customFormat="false" ht="15" hidden="false" customHeight="false" outlineLevel="0" collapsed="false">
      <c r="D996" s="71"/>
      <c r="E996" s="71"/>
      <c r="F996" s="71"/>
    </row>
    <row r="997" customFormat="false" ht="15" hidden="false" customHeight="false" outlineLevel="0" collapsed="false">
      <c r="D997" s="71"/>
      <c r="E997" s="71"/>
      <c r="F997" s="71"/>
    </row>
    <row r="998" customFormat="false" ht="15" hidden="false" customHeight="false" outlineLevel="0" collapsed="false">
      <c r="D998" s="71"/>
      <c r="E998" s="71"/>
      <c r="F998" s="71"/>
    </row>
    <row r="999" customFormat="false" ht="15" hidden="false" customHeight="false" outlineLevel="0" collapsed="false">
      <c r="D999" s="71"/>
      <c r="E999" s="71"/>
      <c r="F999" s="71"/>
    </row>
    <row r="1000" customFormat="false" ht="15" hidden="false" customHeight="false" outlineLevel="0" collapsed="false">
      <c r="D1000" s="71"/>
      <c r="E1000" s="71"/>
      <c r="F1000" s="71"/>
    </row>
    <row r="1001" customFormat="false" ht="15" hidden="false" customHeight="false" outlineLevel="0" collapsed="false">
      <c r="D1001" s="71"/>
      <c r="E1001" s="71"/>
      <c r="F1001" s="71"/>
    </row>
    <row r="1002" customFormat="false" ht="15" hidden="false" customHeight="false" outlineLevel="0" collapsed="false">
      <c r="D1002" s="71"/>
      <c r="E1002" s="71"/>
      <c r="F1002" s="71"/>
    </row>
    <row r="1003" customFormat="false" ht="15" hidden="false" customHeight="false" outlineLevel="0" collapsed="false">
      <c r="D1003" s="71"/>
      <c r="E1003" s="71"/>
      <c r="F1003" s="71"/>
    </row>
    <row r="1004" customFormat="false" ht="15" hidden="false" customHeight="false" outlineLevel="0" collapsed="false">
      <c r="D1004" s="71"/>
      <c r="E1004" s="71"/>
      <c r="F1004" s="71"/>
    </row>
    <row r="1005" customFormat="false" ht="15" hidden="false" customHeight="false" outlineLevel="0" collapsed="false">
      <c r="D1005" s="71"/>
      <c r="E1005" s="71"/>
      <c r="F1005" s="71"/>
    </row>
    <row r="1006" customFormat="false" ht="15" hidden="false" customHeight="false" outlineLevel="0" collapsed="false">
      <c r="D1006" s="71"/>
      <c r="E1006" s="71"/>
      <c r="F1006" s="71"/>
    </row>
    <row r="1007" customFormat="false" ht="15" hidden="false" customHeight="false" outlineLevel="0" collapsed="false">
      <c r="D1007" s="71"/>
      <c r="E1007" s="71"/>
      <c r="F1007" s="71"/>
    </row>
    <row r="1008" customFormat="false" ht="15" hidden="false" customHeight="false" outlineLevel="0" collapsed="false">
      <c r="D1008" s="71"/>
      <c r="E1008" s="71"/>
      <c r="F1008" s="71"/>
    </row>
    <row r="1009" customFormat="false" ht="15" hidden="false" customHeight="false" outlineLevel="0" collapsed="false">
      <c r="D1009" s="71"/>
      <c r="E1009" s="71"/>
      <c r="F1009" s="71"/>
    </row>
    <row r="1010" customFormat="false" ht="15" hidden="false" customHeight="false" outlineLevel="0" collapsed="false">
      <c r="D1010" s="71"/>
      <c r="E1010" s="71"/>
      <c r="F1010" s="71"/>
    </row>
    <row r="1011" customFormat="false" ht="15" hidden="false" customHeight="false" outlineLevel="0" collapsed="false">
      <c r="D1011" s="71"/>
      <c r="E1011" s="71"/>
      <c r="F1011" s="71"/>
    </row>
    <row r="1012" customFormat="false" ht="15" hidden="false" customHeight="false" outlineLevel="0" collapsed="false">
      <c r="D1012" s="71"/>
      <c r="E1012" s="71"/>
      <c r="F1012" s="71"/>
    </row>
    <row r="1013" customFormat="false" ht="15" hidden="false" customHeight="false" outlineLevel="0" collapsed="false">
      <c r="D1013" s="71"/>
      <c r="E1013" s="71"/>
      <c r="F1013" s="71"/>
    </row>
    <row r="1014" customFormat="false" ht="15" hidden="false" customHeight="false" outlineLevel="0" collapsed="false">
      <c r="D1014" s="71"/>
      <c r="E1014" s="71"/>
      <c r="F1014" s="71"/>
    </row>
    <row r="1015" customFormat="false" ht="15" hidden="false" customHeight="false" outlineLevel="0" collapsed="false">
      <c r="D1015" s="71"/>
      <c r="E1015" s="71"/>
      <c r="F1015" s="71"/>
    </row>
    <row r="1016" customFormat="false" ht="15" hidden="false" customHeight="false" outlineLevel="0" collapsed="false">
      <c r="D1016" s="71"/>
      <c r="E1016" s="71"/>
      <c r="F1016" s="71"/>
    </row>
    <row r="1017" customFormat="false" ht="15" hidden="false" customHeight="false" outlineLevel="0" collapsed="false">
      <c r="D1017" s="71"/>
      <c r="E1017" s="71"/>
      <c r="F1017" s="71"/>
    </row>
    <row r="1018" customFormat="false" ht="15" hidden="false" customHeight="false" outlineLevel="0" collapsed="false">
      <c r="D1018" s="71"/>
      <c r="E1018" s="71"/>
      <c r="F1018" s="71"/>
    </row>
    <row r="1019" customFormat="false" ht="15" hidden="false" customHeight="false" outlineLevel="0" collapsed="false">
      <c r="D1019" s="71"/>
      <c r="E1019" s="71"/>
      <c r="F1019" s="71"/>
    </row>
    <row r="1020" customFormat="false" ht="15" hidden="false" customHeight="false" outlineLevel="0" collapsed="false">
      <c r="D1020" s="71"/>
      <c r="E1020" s="71"/>
      <c r="F1020" s="71"/>
    </row>
    <row r="1021" customFormat="false" ht="15" hidden="false" customHeight="false" outlineLevel="0" collapsed="false">
      <c r="D1021" s="71"/>
      <c r="E1021" s="71"/>
      <c r="F1021" s="71"/>
    </row>
    <row r="1022" customFormat="false" ht="15" hidden="false" customHeight="false" outlineLevel="0" collapsed="false">
      <c r="D1022" s="71"/>
      <c r="E1022" s="71"/>
      <c r="F1022" s="71"/>
    </row>
    <row r="1023" customFormat="false" ht="15" hidden="false" customHeight="false" outlineLevel="0" collapsed="false">
      <c r="D1023" s="71"/>
      <c r="E1023" s="71"/>
      <c r="F1023" s="71"/>
    </row>
    <row r="1024" customFormat="false" ht="15" hidden="false" customHeight="false" outlineLevel="0" collapsed="false">
      <c r="D1024" s="71"/>
      <c r="E1024" s="71"/>
      <c r="F1024" s="71"/>
    </row>
    <row r="1025" customFormat="false" ht="15" hidden="false" customHeight="false" outlineLevel="0" collapsed="false">
      <c r="D1025" s="71"/>
      <c r="E1025" s="71"/>
      <c r="F1025" s="71"/>
    </row>
    <row r="1026" customFormat="false" ht="15" hidden="false" customHeight="false" outlineLevel="0" collapsed="false">
      <c r="D1026" s="71"/>
      <c r="E1026" s="71"/>
      <c r="F1026" s="71"/>
    </row>
    <row r="1027" customFormat="false" ht="15" hidden="false" customHeight="false" outlineLevel="0" collapsed="false">
      <c r="D1027" s="71"/>
      <c r="E1027" s="71"/>
      <c r="F1027" s="71"/>
    </row>
    <row r="1028" customFormat="false" ht="15" hidden="false" customHeight="false" outlineLevel="0" collapsed="false">
      <c r="D1028" s="71"/>
      <c r="E1028" s="71"/>
      <c r="F1028" s="71"/>
    </row>
    <row r="1029" customFormat="false" ht="15" hidden="false" customHeight="false" outlineLevel="0" collapsed="false">
      <c r="D1029" s="71"/>
      <c r="E1029" s="71"/>
      <c r="F1029" s="71"/>
    </row>
    <row r="1030" customFormat="false" ht="15" hidden="false" customHeight="false" outlineLevel="0" collapsed="false">
      <c r="D1030" s="71"/>
      <c r="E1030" s="71"/>
      <c r="F1030" s="71"/>
    </row>
    <row r="1031" customFormat="false" ht="15" hidden="false" customHeight="false" outlineLevel="0" collapsed="false">
      <c r="D1031" s="71"/>
      <c r="E1031" s="71"/>
      <c r="F1031" s="71"/>
    </row>
    <row r="1032" customFormat="false" ht="15" hidden="false" customHeight="false" outlineLevel="0" collapsed="false">
      <c r="D1032" s="71"/>
      <c r="E1032" s="71"/>
      <c r="F1032" s="71"/>
    </row>
    <row r="1033" customFormat="false" ht="15" hidden="false" customHeight="false" outlineLevel="0" collapsed="false">
      <c r="D1033" s="71"/>
      <c r="E1033" s="71"/>
      <c r="F1033" s="71"/>
    </row>
    <row r="1034" customFormat="false" ht="15" hidden="false" customHeight="false" outlineLevel="0" collapsed="false">
      <c r="D1034" s="71"/>
      <c r="E1034" s="71"/>
      <c r="F1034" s="71"/>
    </row>
    <row r="1035" customFormat="false" ht="15" hidden="false" customHeight="false" outlineLevel="0" collapsed="false">
      <c r="D1035" s="71"/>
      <c r="E1035" s="71"/>
      <c r="F1035" s="71"/>
    </row>
    <row r="1036" customFormat="false" ht="15" hidden="false" customHeight="false" outlineLevel="0" collapsed="false">
      <c r="D1036" s="71"/>
      <c r="E1036" s="71"/>
      <c r="F1036" s="71"/>
    </row>
    <row r="1037" customFormat="false" ht="15" hidden="false" customHeight="false" outlineLevel="0" collapsed="false">
      <c r="D1037" s="71"/>
      <c r="E1037" s="71"/>
      <c r="F1037" s="71"/>
    </row>
    <row r="1038" customFormat="false" ht="15" hidden="false" customHeight="false" outlineLevel="0" collapsed="false">
      <c r="D1038" s="71"/>
      <c r="E1038" s="71"/>
      <c r="F1038" s="71"/>
    </row>
    <row r="1039" customFormat="false" ht="15" hidden="false" customHeight="false" outlineLevel="0" collapsed="false">
      <c r="D1039" s="71"/>
      <c r="E1039" s="71"/>
      <c r="F1039" s="71"/>
    </row>
    <row r="1040" customFormat="false" ht="15" hidden="false" customHeight="false" outlineLevel="0" collapsed="false">
      <c r="D1040" s="71"/>
      <c r="E1040" s="71"/>
      <c r="F1040" s="71"/>
    </row>
    <row r="1041" customFormat="false" ht="15" hidden="false" customHeight="false" outlineLevel="0" collapsed="false">
      <c r="D1041" s="71"/>
      <c r="E1041" s="71"/>
      <c r="F1041" s="71"/>
    </row>
    <row r="1042" customFormat="false" ht="15" hidden="false" customHeight="false" outlineLevel="0" collapsed="false">
      <c r="D1042" s="71"/>
      <c r="E1042" s="71"/>
      <c r="F1042" s="71"/>
    </row>
    <row r="1043" customFormat="false" ht="15" hidden="false" customHeight="false" outlineLevel="0" collapsed="false">
      <c r="D1043" s="71"/>
      <c r="E1043" s="71"/>
      <c r="F1043" s="71"/>
    </row>
    <row r="1044" customFormat="false" ht="15" hidden="false" customHeight="false" outlineLevel="0" collapsed="false">
      <c r="D1044" s="71"/>
      <c r="E1044" s="71"/>
      <c r="F1044" s="71"/>
    </row>
    <row r="1045" customFormat="false" ht="15" hidden="false" customHeight="false" outlineLevel="0" collapsed="false">
      <c r="D1045" s="71"/>
      <c r="E1045" s="71"/>
      <c r="F1045" s="71"/>
    </row>
    <row r="1046" customFormat="false" ht="15" hidden="false" customHeight="false" outlineLevel="0" collapsed="false">
      <c r="D1046" s="71"/>
      <c r="E1046" s="71"/>
      <c r="F1046" s="71"/>
    </row>
    <row r="1047" customFormat="false" ht="15" hidden="false" customHeight="false" outlineLevel="0" collapsed="false">
      <c r="D1047" s="71"/>
      <c r="E1047" s="71"/>
      <c r="F1047" s="71"/>
    </row>
    <row r="1048" customFormat="false" ht="15" hidden="false" customHeight="false" outlineLevel="0" collapsed="false">
      <c r="D1048" s="71"/>
      <c r="E1048" s="71"/>
      <c r="F1048" s="71"/>
    </row>
    <row r="1049" customFormat="false" ht="15" hidden="false" customHeight="false" outlineLevel="0" collapsed="false">
      <c r="D1049" s="71"/>
      <c r="E1049" s="71"/>
      <c r="F1049" s="71"/>
    </row>
    <row r="1050" customFormat="false" ht="15" hidden="false" customHeight="false" outlineLevel="0" collapsed="false">
      <c r="D1050" s="71"/>
      <c r="E1050" s="71"/>
      <c r="F1050" s="71"/>
    </row>
    <row r="1051" customFormat="false" ht="15" hidden="false" customHeight="false" outlineLevel="0" collapsed="false">
      <c r="D1051" s="71"/>
      <c r="E1051" s="71"/>
      <c r="F1051" s="71"/>
    </row>
    <row r="1052" customFormat="false" ht="15" hidden="false" customHeight="false" outlineLevel="0" collapsed="false">
      <c r="D1052" s="71"/>
      <c r="E1052" s="71"/>
      <c r="F1052" s="71"/>
    </row>
    <row r="1053" customFormat="false" ht="15" hidden="false" customHeight="false" outlineLevel="0" collapsed="false">
      <c r="D1053" s="71"/>
      <c r="E1053" s="71"/>
      <c r="F1053" s="71"/>
    </row>
    <row r="1054" customFormat="false" ht="15" hidden="false" customHeight="false" outlineLevel="0" collapsed="false">
      <c r="D1054" s="71"/>
      <c r="E1054" s="71"/>
      <c r="F1054" s="71"/>
    </row>
    <row r="1055" customFormat="false" ht="15" hidden="false" customHeight="false" outlineLevel="0" collapsed="false">
      <c r="D1055" s="71"/>
      <c r="E1055" s="71"/>
      <c r="F1055" s="71"/>
    </row>
    <row r="1056" customFormat="false" ht="15" hidden="false" customHeight="false" outlineLevel="0" collapsed="false">
      <c r="D1056" s="71"/>
      <c r="E1056" s="71"/>
      <c r="F1056" s="71"/>
    </row>
    <row r="1057" customFormat="false" ht="15" hidden="false" customHeight="false" outlineLevel="0" collapsed="false">
      <c r="D1057" s="71"/>
      <c r="E1057" s="71"/>
      <c r="F1057" s="71"/>
    </row>
    <row r="1058" customFormat="false" ht="15" hidden="false" customHeight="false" outlineLevel="0" collapsed="false">
      <c r="D1058" s="71"/>
      <c r="E1058" s="71"/>
      <c r="F1058" s="71"/>
    </row>
    <row r="1059" customFormat="false" ht="15" hidden="false" customHeight="false" outlineLevel="0" collapsed="false">
      <c r="D1059" s="71"/>
      <c r="E1059" s="71"/>
      <c r="F1059" s="71"/>
    </row>
    <row r="1060" customFormat="false" ht="15" hidden="false" customHeight="false" outlineLevel="0" collapsed="false">
      <c r="D1060" s="71"/>
      <c r="E1060" s="71"/>
      <c r="F1060" s="71"/>
    </row>
    <row r="1061" customFormat="false" ht="15" hidden="false" customHeight="false" outlineLevel="0" collapsed="false">
      <c r="D1061" s="71"/>
      <c r="E1061" s="71"/>
      <c r="F1061" s="71"/>
    </row>
    <row r="1062" customFormat="false" ht="15" hidden="false" customHeight="false" outlineLevel="0" collapsed="false">
      <c r="D1062" s="71"/>
      <c r="E1062" s="71"/>
      <c r="F1062" s="71"/>
    </row>
    <row r="1063" customFormat="false" ht="15" hidden="false" customHeight="false" outlineLevel="0" collapsed="false">
      <c r="D1063" s="71"/>
      <c r="E1063" s="71"/>
      <c r="F1063" s="71"/>
    </row>
    <row r="1064" customFormat="false" ht="15" hidden="false" customHeight="false" outlineLevel="0" collapsed="false">
      <c r="D1064" s="71"/>
      <c r="E1064" s="71"/>
      <c r="F1064" s="71"/>
    </row>
    <row r="1065" customFormat="false" ht="15" hidden="false" customHeight="false" outlineLevel="0" collapsed="false">
      <c r="D1065" s="71"/>
      <c r="E1065" s="71"/>
      <c r="F1065" s="71"/>
    </row>
    <row r="1066" customFormat="false" ht="15" hidden="false" customHeight="false" outlineLevel="0" collapsed="false">
      <c r="D1066" s="71"/>
      <c r="E1066" s="71"/>
      <c r="F1066" s="71"/>
    </row>
    <row r="1067" customFormat="false" ht="15" hidden="false" customHeight="false" outlineLevel="0" collapsed="false">
      <c r="D1067" s="71"/>
      <c r="E1067" s="71"/>
      <c r="F1067" s="71"/>
    </row>
    <row r="1068" customFormat="false" ht="15" hidden="false" customHeight="false" outlineLevel="0" collapsed="false">
      <c r="D1068" s="71"/>
      <c r="E1068" s="71"/>
      <c r="F1068" s="71"/>
    </row>
    <row r="1069" customFormat="false" ht="15" hidden="false" customHeight="false" outlineLevel="0" collapsed="false">
      <c r="D1069" s="71"/>
      <c r="E1069" s="71"/>
      <c r="F1069" s="71"/>
    </row>
    <row r="1070" customFormat="false" ht="15" hidden="false" customHeight="false" outlineLevel="0" collapsed="false">
      <c r="D1070" s="71"/>
      <c r="E1070" s="71"/>
      <c r="F1070" s="71"/>
    </row>
    <row r="1071" customFormat="false" ht="15" hidden="false" customHeight="false" outlineLevel="0" collapsed="false">
      <c r="D1071" s="71"/>
      <c r="E1071" s="71"/>
      <c r="F1071" s="71"/>
    </row>
    <row r="1072" customFormat="false" ht="15" hidden="false" customHeight="false" outlineLevel="0" collapsed="false">
      <c r="D1072" s="71"/>
      <c r="E1072" s="71"/>
      <c r="F1072" s="71"/>
    </row>
    <row r="1073" customFormat="false" ht="15" hidden="false" customHeight="false" outlineLevel="0" collapsed="false">
      <c r="D1073" s="71"/>
      <c r="E1073" s="71"/>
      <c r="F1073" s="71"/>
    </row>
    <row r="1074" customFormat="false" ht="15" hidden="false" customHeight="false" outlineLevel="0" collapsed="false">
      <c r="D1074" s="71"/>
      <c r="E1074" s="71"/>
      <c r="F1074" s="71"/>
    </row>
    <row r="1075" customFormat="false" ht="15" hidden="false" customHeight="false" outlineLevel="0" collapsed="false">
      <c r="D1075" s="71"/>
      <c r="E1075" s="71"/>
      <c r="F1075" s="71"/>
    </row>
    <row r="1076" customFormat="false" ht="15" hidden="false" customHeight="false" outlineLevel="0" collapsed="false">
      <c r="D1076" s="71"/>
      <c r="E1076" s="71"/>
      <c r="F1076" s="71"/>
    </row>
    <row r="1077" customFormat="false" ht="15" hidden="false" customHeight="false" outlineLevel="0" collapsed="false">
      <c r="D1077" s="71"/>
      <c r="E1077" s="71"/>
      <c r="F1077" s="71"/>
    </row>
    <row r="1078" customFormat="false" ht="15" hidden="false" customHeight="false" outlineLevel="0" collapsed="false">
      <c r="D1078" s="71"/>
      <c r="E1078" s="71"/>
      <c r="F1078" s="71"/>
    </row>
    <row r="1079" customFormat="false" ht="15" hidden="false" customHeight="false" outlineLevel="0" collapsed="false">
      <c r="D1079" s="71"/>
      <c r="E1079" s="71"/>
      <c r="F1079" s="71"/>
    </row>
    <row r="1080" customFormat="false" ht="15" hidden="false" customHeight="false" outlineLevel="0" collapsed="false">
      <c r="D1080" s="71"/>
      <c r="E1080" s="71"/>
      <c r="F1080" s="71"/>
    </row>
    <row r="1081" customFormat="false" ht="15" hidden="false" customHeight="false" outlineLevel="0" collapsed="false">
      <c r="D1081" s="71"/>
      <c r="E1081" s="71"/>
      <c r="F1081" s="71"/>
    </row>
    <row r="1082" customFormat="false" ht="15" hidden="false" customHeight="false" outlineLevel="0" collapsed="false">
      <c r="D1082" s="71"/>
      <c r="E1082" s="71"/>
      <c r="F1082" s="71"/>
    </row>
    <row r="1083" customFormat="false" ht="15" hidden="false" customHeight="false" outlineLevel="0" collapsed="false">
      <c r="D1083" s="71"/>
      <c r="E1083" s="71"/>
      <c r="F1083" s="71"/>
    </row>
    <row r="1084" customFormat="false" ht="15" hidden="false" customHeight="false" outlineLevel="0" collapsed="false">
      <c r="D1084" s="71"/>
      <c r="E1084" s="71"/>
      <c r="F1084" s="71"/>
    </row>
    <row r="1085" customFormat="false" ht="15" hidden="false" customHeight="false" outlineLevel="0" collapsed="false">
      <c r="D1085" s="71"/>
      <c r="E1085" s="71"/>
      <c r="F1085" s="71"/>
    </row>
    <row r="1086" customFormat="false" ht="15" hidden="false" customHeight="false" outlineLevel="0" collapsed="false">
      <c r="D1086" s="71"/>
      <c r="E1086" s="71"/>
      <c r="F1086" s="71"/>
    </row>
    <row r="1087" customFormat="false" ht="15" hidden="false" customHeight="false" outlineLevel="0" collapsed="false">
      <c r="D1087" s="71"/>
      <c r="E1087" s="71"/>
      <c r="F1087" s="71"/>
    </row>
    <row r="1088" customFormat="false" ht="15" hidden="false" customHeight="false" outlineLevel="0" collapsed="false">
      <c r="D1088" s="71"/>
      <c r="E1088" s="71"/>
      <c r="F1088" s="71"/>
    </row>
    <row r="1089" customFormat="false" ht="15" hidden="false" customHeight="false" outlineLevel="0" collapsed="false">
      <c r="D1089" s="71"/>
      <c r="E1089" s="71"/>
      <c r="F1089" s="71"/>
    </row>
  </sheetData>
  <sheetProtection algorithmName="SHA-512" hashValue="EyMixZCjUG/l9QpiJp9cGKcqppCujbPNbjii7/aJi4N422/h9BxABIWFaay0gfD9JLi2SmBvozfjn4uWG97wdA==" saltValue="X2myyIPqk/Cr7iEbWCAbnw==" spinCount="100000" sheet="true" objects="true" scenarios="true" selectLockedCells="true"/>
  <mergeCells count="55">
    <mergeCell ref="D3:F7"/>
    <mergeCell ref="D9:F9"/>
    <mergeCell ref="H9:I9"/>
    <mergeCell ref="C11:G11"/>
    <mergeCell ref="I11:M11"/>
    <mergeCell ref="I13:P14"/>
    <mergeCell ref="D14:E14"/>
    <mergeCell ref="D16:E16"/>
    <mergeCell ref="I16:P16"/>
    <mergeCell ref="C19:G19"/>
    <mergeCell ref="D22:E22"/>
    <mergeCell ref="D24:E24"/>
    <mergeCell ref="I24:P25"/>
    <mergeCell ref="D26:E26"/>
    <mergeCell ref="D28:E28"/>
    <mergeCell ref="I28:P28"/>
    <mergeCell ref="D30:E30"/>
    <mergeCell ref="C33:G33"/>
    <mergeCell ref="D36:E36"/>
    <mergeCell ref="D38:E38"/>
    <mergeCell ref="D40:E40"/>
    <mergeCell ref="D42:E42"/>
    <mergeCell ref="D44:E44"/>
    <mergeCell ref="I44:P44"/>
    <mergeCell ref="D46:E46"/>
    <mergeCell ref="D48:E48"/>
    <mergeCell ref="I49:R50"/>
    <mergeCell ref="D50:E50"/>
    <mergeCell ref="I51:O53"/>
    <mergeCell ref="D52:E52"/>
    <mergeCell ref="C55:G55"/>
    <mergeCell ref="D58:E58"/>
    <mergeCell ref="I58:Q59"/>
    <mergeCell ref="D60:E60"/>
    <mergeCell ref="I60:Q60"/>
    <mergeCell ref="D62:E62"/>
    <mergeCell ref="D64:E64"/>
    <mergeCell ref="C67:G67"/>
    <mergeCell ref="D70:E70"/>
    <mergeCell ref="I70:P70"/>
    <mergeCell ref="D72:E72"/>
    <mergeCell ref="I72:P72"/>
    <mergeCell ref="D74:E74"/>
    <mergeCell ref="I74:P74"/>
    <mergeCell ref="D76:E76"/>
    <mergeCell ref="I76:P76"/>
    <mergeCell ref="D78:E78"/>
    <mergeCell ref="I78:M78"/>
    <mergeCell ref="I80:N80"/>
    <mergeCell ref="D81:F81"/>
    <mergeCell ref="I81:P82"/>
    <mergeCell ref="I83:P83"/>
    <mergeCell ref="I84:P85"/>
    <mergeCell ref="I87:P87"/>
    <mergeCell ref="I89:P90"/>
  </mergeCells>
  <dataValidations count="21">
    <dataValidation allowBlank="true" error="Entre 1 et 70 caractères. Seuls les lettres, chiffres, espaces et caractères /-?:().,'+ sont permis.&#10;&#10;1 to 70 characters allowed. Only letters, digits, spaces, and the characters /-?:().,'+ are permitted.         " errorStyle="stop" errorTitle="Erreur de saisie / Invalid input" operator="between" showDropDown="false" showErrorMessage="true" showInputMessage="true" sqref="F58" type="custom">
      <formula1>AND(LEN(F58)&gt;=1,LEN(F58)&lt;=70,ISERROR(SEARCH("$",F58)),ISERROR(SEARCH("&lt;",F58)),ISERROR(SEARCH("&gt;",F58)),ISERROR(SEARCH("""",F58)),ISERROR(SEARCH(";",F58)),ISERROR(SEARCH("&amp;",F58)),ISERROR(SEARCH("€",F58)))</formula1>
      <formula2>0</formula2>
    </dataValidation>
    <dataValidation allowBlank="true" error="Veuillez saisir une adresse e-mail valide (ex. : exemple@gmail.com).&#10;&#10;Please enter a valid email address (e.g : example@gmail.com)." errorStyle="stop" errorTitle="Erreur de saisie / Invalid input" operator="between" showDropDown="false" showErrorMessage="true" showInputMessage="true" sqref="F44" type="custom">
      <formula1>AND(   ISNUMBER(SEARCH("@", F44)),   ISNUMBER(SEARCH(".",F44)),   NOT(ISNUMBER(SEARCH(" ", F44))) )</formula1>
      <formula2>0</formula2>
    </dataValidation>
    <dataValidation allowBlank="true" errorStyle="stop" operator="between" showDropDown="false" showErrorMessage="true" showInputMessage="true" sqref="H58" type="custom">
      <formula1>AND(LEN(F58)&lt;=70,COUNTIFS(#ref!,MID(F58,ROW(INDIRECT("1:"&amp;LEN(F58))),1))=LEN(F58))</formula1>
      <formula2>0</formula2>
    </dataValidation>
    <dataValidation allowBlank="true" error="Le numéro de téléphone doit contenir uniquement des chiffres (sans espace ni caractère spécial).&#10;&#10;The phone number must contain digits only (no spaces or special characters)." errorStyle="stop" errorTitle="Erreur de saisie / Invalid input" operator="between" showDropDown="false" showErrorMessage="true" showInputMessage="true" sqref="F46" type="custom">
      <formula1>AND(LEN(F46)&gt;0,ISNUMBER(SUMPRODUCT((MID(F46,ROW(INDIRECT("1:"&amp;LEN(F46))),1)*1)&gt;=0)))</formula1>
      <formula2>0</formula2>
    </dataValidation>
    <dataValidation allowBlank="true" error="Veuillez saisir un nombre entier.&#10;&#10;Please enter an integer." errorStyle="stop" errorTitle="Erreur de saisie / Invalid input" operator="between" prompt="&#10;Veuillez indiquer le montant du remboursement, arrondi à l'euro le plus proche.&#10;&#10;Please enter the refund amount, rounded to the nearest euro." promptTitle="Montant du remboursement demandé" showDropDown="false" showErrorMessage="true" showInputMessage="true" sqref="F78" type="custom">
      <formula1>AND(ISNUMBER(F78), F78=INT(F78), F78&gt;=1, F78&lt;=999999999)</formula1>
      <formula2>0</formula2>
    </dataValidation>
    <dataValidation allowBlank="true" error="Veuillez sélectionner la qualité du titulaire du compte dans la liste déroulante. &#10;&#10;Please select the account holder's status from the dropdown." errorStyle="stop" errorTitle="Erreur de saisie / Invalid input" operator="between" showDropDown="false" showErrorMessage="true" showInputMessage="true" sqref="F60" type="list">
      <formula1>"Bénéficiaire / applicant ,Mandataire / representative"</formula1>
      <formula2>0</formula2>
    </dataValidation>
    <dataValidation allowBlank="true" error="Veuillez sélectionner &quot;Français&quot; ou &quot;English&quot; dans la liste déroulante.&#10;&#10;Please select &quot;Français&quot; ou &quot;English&quot; from the dropdown list." errorStyle="stop" errorTitle="Erreur de saisie / Invalid input" operator="between" showDropDown="false" showErrorMessage="true" showInputMessage="true" sqref="F14" type="list">
      <formula1>"Français,English"</formula1>
      <formula2>0</formula2>
    </dataValidation>
    <dataValidation allowBlank="true" error="Veuillez sélectionner &quot;oui&quot; ou &quot;non&quot; dans la liste déroulante.&#10;&#10;Please select &quot;oui&quot; or &quot;non&quot; from the dropdown list." errorStyle="stop" errorTitle="Erreur de saisie / Invalid input" operator="between" showDropDown="false" showErrorMessage="true" showInputMessage="true" sqref="F36" type="list">
      <formula1>"OUI,NON"</formula1>
      <formula2>0</formula2>
    </dataValidation>
    <dataValidation allowBlank="true" error="Veuillez sélectionner la qualité du bénéficiaire dans la liste déroulante. &#10;&#10;Please select the beneficiary’s status from the dropdown list." errorStyle="stop" errorTitle="Erreur de saisie / Invalid input" operator="between" showDropDown="false" showErrorMessage="true" showInputMessage="true" sqref="F16" type="list">
      <formula1>"Exploitant de taxi,Transporteur routier de marchandises / Road freight transport,Transporteur collectif routier de personnes / Road people transport"</formula1>
      <formula2>0</formula2>
    </dataValidation>
    <dataValidation allowBlank="true" error="Veuillez saisir un nombre entier.&#10;&#10;Please enter an integer between." errorStyle="stop" errorTitle="Erreur de saisie / Invalid input" operator="between" prompt="&#10;Veuillez indiquer le volume éligible en litres, arrondi à l'entier inférieur.&#10;&#10;Please enter the eligible volume in litres, rounded down to the nearest whole number." promptTitle="Nombre total de litres" showDropDown="false" showErrorMessage="true" showInputMessage="true" sqref="F76" type="custom">
      <formula1>AND(ISNUMBER(F76), F76=INT(F76), F76&gt;=1, F76&lt;=999999999)</formula1>
      <formula2>0</formula2>
    </dataValidation>
    <dataValidation allowBlank="true" error="Veuillez sélectionner votre pays dans la liste déroulante.&#10;&#10;Please select your country from the dropdown list." errorStyle="stop" errorTitle="Erreur de saisie / Invalid input" operator="between" showDropDown="false" showErrorMessage="true" showInputMessage="true" sqref="F42" type="list">
      <formula1>PAYS1</formula1>
      <formula2>0</formula2>
    </dataValidation>
    <dataValidation allowBlank="true" error="Le numéro fiscal n'est à renseigner unquiement lorsque vous ne possédez pas de numéro de TVA intracommunautaire.&#10;&#10;The tax identification number should only be provided if you do not have an intra-community VAT number." errorStyle="stop" errorTitle="Erreur de saisie / Invalid input" operator="between" showDropDown="false" showErrorMessage="true" showInputMessage="true" sqref="F52" type="custom">
      <formula1>ISBLANK(F50)</formula1>
      <formula2>0</formula2>
    </dataValidation>
    <dataValidation allowBlank="true" error="Veuillez sélectionner une période valide dans la liste déroulante.&#10;&#10;Please select a refund period from the dropdown." errorStyle="stop" errorTitle="Erreur de saisie / Invalid input" operator="between" showDropDown="false" showErrorMessage="true" showInputMessage="true" sqref="F72" type="list">
      <formula1>"Trimestre 1 / first quarter,Trimestre 2 / second quarter,Trimestre 3 / third quarter,Trimestre 4 / fourth quarter,Année / year"</formula1>
      <formula2>0</formula2>
    </dataValidation>
    <dataValidation allowBlank="true" error="Numéro de TVA intracommunautaire invalide : uniquement des majuscules et chiffres, sans espaces ni caractères spéciaux.&#10;&#10;Invalid VAT number : only uppercase letters and digits, no spaces or special characters." errorStyle="stop" errorTitle="Erreur de saisie / Invalid input" operator="between" showDropDown="false" showErrorMessage="true" showInputMessage="true" sqref="F24" type="custom">
      <formula1>AND(   LEN(F24)&gt;=4,   LEN(F24)&lt;=14,   EXACT(F24, UPPER(F24)),   ISERROR(SEARCH(" ", F24)),   ISERROR(SEARCH("-", F24)),   ISERROR(SEARCH(".",F24)),    ISERROR(SEARCH("""",F24)), ISERROR(SEARCH(",",F24)) )</formula1>
      <formula2>0</formula2>
    </dataValidation>
    <dataValidation allowBlank="true" error="Numéro de TVA intracommunautaire invalide : uniquement des majuscules et chiffres, sans espaces ni caractères spéciaux.&#10;&#10;Invalid VAT number : only uppercase letters and digits, no spaces or special characters." errorStyle="stop" errorTitle="Erreur de saisie / Invalid input" operator="between" showDropDown="false" showErrorMessage="true" showInputMessage="true" sqref="F50" type="custom">
      <formula1>AND(    LEN(F50)&gt;=4,   LEN(F50)&lt;=14,   EXACT(F50, UPPER(F50)),   ISERROR(SEARCH(" ", F50)),   ISERROR(SEARCH("-", F50)),   ISERROR(SEARCH(".",F50)),    ISERROR(SEARCH("""",F50)),   ISERROR(SEARCH(",",F50)) )</formula1>
      <formula2>0</formula2>
    </dataValidation>
    <dataValidation allowBlank="true" error="Veuillez renseigner une année valide (exemple : 2025)&#10;&#10;Please enter a valid year (example : 2025)." errorStyle="stop" errorTitle="Erreur de saisie / Invalid input" operator="between" showDropDown="false" showErrorMessage="true" showInputMessage="true" sqref="F70" type="custom">
      <formula1>AND(ISNUMBER(F70),F70=INT(F70),F70&gt;=2025,F70&lt;=2035)</formula1>
      <formula2>0</formula2>
    </dataValidation>
    <dataValidation allowBlank="true" error="La saisie du VIN est invalide : 17 caractères sans espaces ni caractères spéciaux.&#10;&#10;Invalid VIN : must be 17 characters, no spaces or special characters." errorStyle="stop" errorTitle="Erreur de saisie / Invalid input" operator="between" showDropDown="false" showErrorMessage="true" showInputMessage="true" sqref="E84:E1089" type="custom">
      <formula1>AND(LEN(E84)=17, ISERROR(SEARCH(" ",E84)), ISERROR(SEARCH("""",E84)), ISERROR(SEARCH(";",E84)), ISERROR(SEARCH("/",E84)), ISERROR(SEARCH(".",E84)), ISERROR(SEARCH(",",E84)))</formula1>
      <formula2>0</formula2>
    </dataValidation>
    <dataValidation allowBlank="true" error="La saisie est invalide : entre 4 et 12 caractères, uniquement des majuscules et chiffres, sans espaces ni caractères spéciaux.&#10;&#10;Invalid : 4 to 12 characters,only uppercase letters and digits, no spaces or special characters. " errorStyle="stop" errorTitle="Erreur de saisie / Invalid input" operator="between" showDropDown="false" showErrorMessage="true" showInputMessage="true" sqref="D84:D1089" type="custom">
      <formula1>AND(LEN(D84)&gt;=4, LEN(D84)&lt;=12, EXACT(D84,UPPER(D84)), ISERROR(SEARCH(" ",D84)), ISERROR(SEARCH("-",D84)), ISERROR(SEARCH("/",D84)), ISERROR(SEARCH(".",D84)), ISERROR(SEARCH("""",D84)))</formula1>
      <formula2>0</formula2>
    </dataValidation>
    <dataValidation allowBlank="true" error="Veuillez saisir une adresse e-mail valide (ex. : exemple@gmail.com).&#10;&#10;Please enter a valid email address (e.g : example@gmail.com)." errorStyle="stop" errorTitle="Erreur de saisie / Invalid input" operator="between" showDropDown="false" showErrorMessage="true" showInputMessage="true" sqref="F28" type="custom">
      <formula1>AND(   ISNUMBER(SEARCH("@", F28)),   ISNUMBER(SEARCH(".",F28)),   NOT(ISNUMBER(SEARCH(" ", F28))) )</formula1>
      <formula2>0</formula2>
    </dataValidation>
    <dataValidation allowBlank="true" error="Le numéro de téléphone doit contenir uniquement des chiffres (sans espace ni caractère spécial).&#10;&#10;The phone number must contain digits only (no spaces or special characters)." errorStyle="stop" errorTitle="Erreur de saisie / Invalid input" operator="between" showDropDown="false" showErrorMessage="true" showInputMessage="true" sqref="F30" type="custom">
      <formula1>AND(LEN(F30)&gt;0,ISNUMBER(SUMPRODUCT((MID(F30,ROW(INDIRECT("1:"&amp;LEN(F30))),1)*1)&gt;=0)))</formula1>
      <formula2>0</formula2>
    </dataValidation>
    <dataValidation allowBlank="true" error="Valeur invalide : uniquement des entiers positifs sans texte ou caractères spéciaux.&#10;&#10;Invalid value: only positive whole numbers without text or special characters." errorStyle="stop" errorTitle="Erreur de saisie / Invalid input" operator="between" showDropDown="false" showErrorMessage="true" showInputMessage="true" sqref="F84:F1089" type="custom">
      <formula1>AND(ISNUMBER(F84), F84=INT(F84), F84&gt;=1, F84&lt;=999999999)</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LibreOffice/7.2.7.2.M7$Windows_X86_64 LibreOffice_project/eae1a20eee24d7fbeb19ff1fe91a658206f3f25b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Jonathan Deroyant</dc:creator>
  <dc:description/>
  <dc:language>fr-FR</dc:language>
  <cp:lastModifiedBy>Jonathan Deroyant</cp:lastModifiedBy>
  <dcterms:modified xsi:type="dcterms:W3CDTF">2025-07-02T15:21:13Z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