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depluvie01\Documents\MCC_20150924\11_Notes\COVID19_FDS\Reglementaire\15_CF_INDU\20220520\"/>
    </mc:Choice>
  </mc:AlternateContent>
  <bookViews>
    <workbookView xWindow="0" yWindow="0" windowWidth="28800" windowHeight="12330" activeTab="1"/>
  </bookViews>
  <sheets>
    <sheet name="Synthèse" sheetId="4" r:id="rId1"/>
    <sheet name="Résultat net et aides excédenta" sheetId="3" r:id="rId2"/>
    <sheet name="Aides perçues" sheetId="2" r:id="rId3"/>
  </sheets>
  <definedNames>
    <definedName name="_xlnm.Print_Area" localSheetId="2">'Aides perçues'!$B$1:$H$43</definedName>
    <definedName name="_xlnm.Print_Area" localSheetId="1">'Résultat net et aides excédenta'!$B$2:$T$40</definedName>
  </definedNames>
  <calcPr calcId="162913"/>
  <customWorkbookViews>
    <customWorkbookView name="MINEFI - Affichage personnalisé" guid="{3340BC68-8CFF-44D5-B3BB-8DB607D923A0}" mergeInterval="0" personalView="1" maximized="1" xWindow="-9" yWindow="-9" windowWidth="1938" windowHeight="1048" activeSheetId="1"/>
  </customWorkbookViews>
</workbook>
</file>

<file path=xl/calcChain.xml><?xml version="1.0" encoding="utf-8"?>
<calcChain xmlns="http://schemas.openxmlformats.org/spreadsheetml/2006/main">
  <c r="R59" i="3" l="1"/>
  <c r="R64" i="3" l="1"/>
  <c r="R54" i="3"/>
  <c r="R48" i="3"/>
  <c r="R42" i="3"/>
  <c r="R36" i="3" l="1"/>
  <c r="C7" i="4" s="1"/>
  <c r="D22" i="3"/>
  <c r="D26" i="3" s="1"/>
  <c r="D32" i="3" s="1"/>
  <c r="G22" i="3"/>
  <c r="G26" i="3" s="1"/>
  <c r="H22" i="3"/>
  <c r="H26" i="3" s="1"/>
  <c r="I22" i="3"/>
  <c r="I26" i="3" s="1"/>
  <c r="J22" i="3"/>
  <c r="J26" i="3" s="1"/>
  <c r="K22" i="3"/>
  <c r="K26" i="3" s="1"/>
  <c r="L22" i="3"/>
  <c r="L26" i="3" s="1"/>
  <c r="M22" i="3"/>
  <c r="M26" i="3" s="1"/>
  <c r="N22" i="3"/>
  <c r="N26" i="3" s="1"/>
  <c r="O22" i="3"/>
  <c r="O26" i="3" s="1"/>
  <c r="P22" i="3"/>
  <c r="P26" i="3" s="1"/>
  <c r="Q22" i="3"/>
  <c r="Q26" i="3" s="1"/>
  <c r="F22" i="3"/>
  <c r="F26" i="3" s="1"/>
  <c r="F32" i="3" s="1"/>
  <c r="R16" i="3"/>
  <c r="R17" i="3"/>
  <c r="R18" i="3"/>
  <c r="R19" i="3"/>
  <c r="R20" i="3"/>
  <c r="R21" i="3"/>
  <c r="R23" i="3"/>
  <c r="R24" i="3"/>
  <c r="R25" i="3"/>
  <c r="R27" i="3"/>
  <c r="R28" i="3"/>
  <c r="R29" i="3"/>
  <c r="R30" i="3"/>
  <c r="R31" i="3"/>
  <c r="R15" i="3"/>
  <c r="F37" i="3" l="1"/>
  <c r="F38" i="3" s="1"/>
  <c r="R22" i="3"/>
  <c r="R26" i="3"/>
  <c r="R32" i="3" s="1"/>
  <c r="G32" i="3" l="1"/>
  <c r="H32" i="3"/>
  <c r="I32" i="3"/>
  <c r="I37" i="3" s="1"/>
  <c r="I38" i="3" s="1"/>
  <c r="J32" i="3"/>
  <c r="K32" i="3"/>
  <c r="K37" i="3" s="1"/>
  <c r="K38" i="3" s="1"/>
  <c r="L32" i="3"/>
  <c r="M32" i="3"/>
  <c r="M37" i="3" s="1"/>
  <c r="M38" i="3" s="1"/>
  <c r="N32" i="3"/>
  <c r="O32" i="3"/>
  <c r="O37" i="3" s="1"/>
  <c r="O38" i="3" s="1"/>
  <c r="P32" i="3"/>
  <c r="Q32" i="3"/>
  <c r="Q37" i="3" s="1"/>
  <c r="Q38" i="3" s="1"/>
  <c r="F60" i="3" l="1"/>
  <c r="F61" i="3" s="1"/>
  <c r="R61" i="3" s="1"/>
  <c r="F55" i="3"/>
  <c r="F56" i="3" s="1"/>
  <c r="F65" i="3"/>
  <c r="F66" i="3" s="1"/>
  <c r="F49" i="3"/>
  <c r="F50" i="3" s="1"/>
  <c r="P43" i="3"/>
  <c r="P44" i="3" s="1"/>
  <c r="P37" i="3"/>
  <c r="P38" i="3" s="1"/>
  <c r="L37" i="3"/>
  <c r="L38" i="3" s="1"/>
  <c r="L43" i="3"/>
  <c r="L44" i="3" s="1"/>
  <c r="N43" i="3"/>
  <c r="N44" i="3" s="1"/>
  <c r="N37" i="3"/>
  <c r="N38" i="3" s="1"/>
  <c r="J37" i="3"/>
  <c r="J38" i="3" s="1"/>
  <c r="J43" i="3"/>
  <c r="J44" i="3" s="1"/>
  <c r="H43" i="3"/>
  <c r="H44" i="3" s="1"/>
  <c r="H37" i="3"/>
  <c r="H38" i="3" s="1"/>
  <c r="G37" i="3"/>
  <c r="G38" i="3" s="1"/>
  <c r="F43" i="3"/>
  <c r="F44" i="3" s="1"/>
  <c r="R56" i="3" l="1"/>
  <c r="R50" i="3"/>
  <c r="R44" i="3"/>
  <c r="R38" i="3"/>
  <c r="R66" i="3"/>
  <c r="E41" i="2"/>
  <c r="R70" i="3" l="1"/>
  <c r="C9" i="4" s="1"/>
  <c r="B9" i="4"/>
  <c r="C8" i="4"/>
  <c r="F41" i="2" l="1"/>
</calcChain>
</file>

<file path=xl/sharedStrings.xml><?xml version="1.0" encoding="utf-8"?>
<sst xmlns="http://schemas.openxmlformats.org/spreadsheetml/2006/main" count="157" uniqueCount="66">
  <si>
    <t>SIREN</t>
  </si>
  <si>
    <t>Période couverte</t>
  </si>
  <si>
    <t>Total</t>
  </si>
  <si>
    <t>Numéro de Formulaire</t>
  </si>
  <si>
    <t>Raison sociale</t>
  </si>
  <si>
    <t>Résultat courant avant impôts</t>
  </si>
  <si>
    <t>GW</t>
  </si>
  <si>
    <t>HI</t>
  </si>
  <si>
    <t>HK</t>
  </si>
  <si>
    <t xml:space="preserve">Impôts sur les bénéfices </t>
  </si>
  <si>
    <t>Participation des salariés aux résultats de l’entreprise</t>
  </si>
  <si>
    <t>HJ</t>
  </si>
  <si>
    <t>Résultat d'exploitation</t>
  </si>
  <si>
    <t>Résultat financier</t>
  </si>
  <si>
    <t>Produits d'exploitation</t>
  </si>
  <si>
    <t>Charges d'exploitation</t>
  </si>
  <si>
    <t>FR</t>
  </si>
  <si>
    <t>GF</t>
  </si>
  <si>
    <t>GG</t>
  </si>
  <si>
    <t>GV</t>
  </si>
  <si>
    <t>Commentaires</t>
  </si>
  <si>
    <t>détail si pertinent</t>
  </si>
  <si>
    <t>Résultat exceptionnel</t>
  </si>
  <si>
    <t>HN</t>
  </si>
  <si>
    <t>Libellé liasses fiscales 2052 et 2053</t>
  </si>
  <si>
    <t>Par défaut, et sauf justification, les retraitements permettant de passer du résultat courant avant impôt au résultat net (impôts notamment) sont mensualisés sur 12 mois. Par mesure de simplification, 1/12 des montants annuels doivent être retenus pour chaque période éligible.</t>
  </si>
  <si>
    <t>Résultat net de l'exercie N</t>
  </si>
  <si>
    <t>X</t>
  </si>
  <si>
    <t xml:space="preserve">Montant total des aides reçues par l'entreprise au cours de l'exercice N </t>
  </si>
  <si>
    <r>
      <t xml:space="preserve">Détail des aides perçues  
</t>
    </r>
    <r>
      <rPr>
        <sz val="11"/>
        <color rgb="FF000000"/>
        <rFont val="Marianne"/>
      </rPr>
      <t xml:space="preserve"> </t>
    </r>
  </si>
  <si>
    <t>Précisions sur les aides perçues par toutes les entités du groupe auquel appartient l'entreprise</t>
  </si>
  <si>
    <t>TOTAL (périodes éligibles)</t>
  </si>
  <si>
    <t>Petite entreprise au sens du règlement (CE) n° 70/2001 de la Commission européenne du 12 janvier 2001 ? (indiquez 1 si OUI ; 0 si NON)</t>
  </si>
  <si>
    <t>Synthèse</t>
  </si>
  <si>
    <t>Formulaire de calcul mentionné aux II et III de l’article 2 du décret n° 2022-776 du 3 mai 2022 relatif à la régularisation des montants d’aides perçues pour compenser les coûts fixes non couverts des entreprises dont l’activité est particulièrement affectée par l’épidémie de covid-19</t>
  </si>
  <si>
    <t>Calcul, pour chaque période éligible de l'exerice N, du résultat net et du montant d'aide à régulariser</t>
  </si>
  <si>
    <t>Montants à régulariser</t>
  </si>
  <si>
    <t>EBE (€)</t>
  </si>
  <si>
    <t>Montant d'aide (€)</t>
  </si>
  <si>
    <t>case à ne pas renseigner</t>
  </si>
  <si>
    <t>Tous les montants sont à renseigner en valeur absolue</t>
  </si>
  <si>
    <t>Aides perçues au cours de la période éligible mensuelle</t>
  </si>
  <si>
    <t>Aide excédentaire sur la période éligible mensuelle ?</t>
  </si>
  <si>
    <t xml:space="preserve">Résultat net mois 1 
</t>
  </si>
  <si>
    <t xml:space="preserve">Résultat net mois 2 
</t>
  </si>
  <si>
    <t xml:space="preserve">Résultat net mois 3 
</t>
  </si>
  <si>
    <t xml:space="preserve">Résultat net mois 4 
</t>
  </si>
  <si>
    <t xml:space="preserve">Résultat net mois 5 
</t>
  </si>
  <si>
    <t xml:space="preserve">Résultat net mois 6 
</t>
  </si>
  <si>
    <t xml:space="preserve">Résultat net mois 7 
</t>
  </si>
  <si>
    <t xml:space="preserve">Résultat net mois 8 
</t>
  </si>
  <si>
    <t xml:space="preserve">Résultat net mois 9 
</t>
  </si>
  <si>
    <t xml:space="preserve">Résultat net mois 10 
</t>
  </si>
  <si>
    <t xml:space="preserve">Résultat net mois 11 
</t>
  </si>
  <si>
    <t xml:space="preserve">Résultat net mois 12 
</t>
  </si>
  <si>
    <r>
      <t xml:space="preserve">Montant de l'EBE  de la période éligible </t>
    </r>
    <r>
      <rPr>
        <b/>
        <u/>
        <sz val="12"/>
        <color rgb="FFB07EE6"/>
        <rFont val="Marianne"/>
      </rPr>
      <t>bimestrielle</t>
    </r>
  </si>
  <si>
    <r>
      <t xml:space="preserve">Montant de l'EBE  de la période éligible </t>
    </r>
    <r>
      <rPr>
        <b/>
        <u/>
        <sz val="12"/>
        <color rgb="FFB07EE6"/>
        <rFont val="Marianne"/>
      </rPr>
      <t>mensuelle</t>
    </r>
  </si>
  <si>
    <t xml:space="preserve">TOTAL </t>
  </si>
  <si>
    <t xml:space="preserve">case à remplir </t>
  </si>
  <si>
    <r>
      <t xml:space="preserve">Montant de l'EBE  de la période éligible </t>
    </r>
    <r>
      <rPr>
        <b/>
        <u/>
        <sz val="12"/>
        <color rgb="FFB07EE6"/>
        <rFont val="Marianne"/>
      </rPr>
      <t>saisonalité (sur 6 mois)</t>
    </r>
  </si>
  <si>
    <r>
      <t xml:space="preserve">Montant de l'EBE  de la période éligible </t>
    </r>
    <r>
      <rPr>
        <b/>
        <u/>
        <sz val="12"/>
        <color rgb="FFB07EE6"/>
        <rFont val="Marianne"/>
      </rPr>
      <t>saisonnalité (sur 8 mois)</t>
    </r>
  </si>
  <si>
    <r>
      <t xml:space="preserve">Montant de l'EBE  de la période éligible </t>
    </r>
    <r>
      <rPr>
        <b/>
        <u/>
        <sz val="12"/>
        <color rgb="FFB07EE6"/>
        <rFont val="Marianne"/>
      </rPr>
      <t>fermeture (sur 8 mois)</t>
    </r>
  </si>
  <si>
    <r>
      <t xml:space="preserve">Montant de l'EBE  de la période éligible </t>
    </r>
    <r>
      <rPr>
        <b/>
        <u/>
        <sz val="12"/>
        <color rgb="FFB07EE6"/>
        <rFont val="Marianne"/>
      </rPr>
      <t>rebond (sur 10 mois)</t>
    </r>
  </si>
  <si>
    <t xml:space="preserve">TOTAL EXERCICE COMPTABLE </t>
  </si>
  <si>
    <t>Résultat net total (sans retraitement de l'aide coûts fixes)</t>
  </si>
  <si>
    <t xml:space="preserve">Demande groupe (Oui ou non)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</si>
</sst>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\ _€_-;\-* #,##0.00\ _€_-;_-* &quot;-&quot;??\ _€_-;_-@_-"/>
    <numFmt numFmtId="164" formatCode="#,##0.00&quot; &quot;[$€-40C];[Red]&quot;-&quot;#,##0.00&quot; &quot;[$€-40C]"/>
    <numFmt numFmtId="165" formatCode="_-* #,##0\ _€_-;\-* #,##0\ _€_-;_-* &quot;-&quot;??\ _€_-;_-@_-"/>
    <numFmt numFmtId="166" formatCode="#,##0\ &quot;€&quot;"/>
    <numFmt numFmtId="167" formatCode="#,##0.00\ &quot;€&quot;"/>
  </numFmts>
  <fonts count="38" x14ac:knownFonts="1">
    <font>
      <sz val="11"/>
      <color rgb="FF000000"/>
      <name val="MS Sans Serif"/>
    </font>
    <font>
      <sz val="11"/>
      <color rgb="FF000000"/>
      <name val="MS Sans Serif"/>
    </font>
    <font>
      <b/>
      <sz val="10"/>
      <color rgb="FF000000"/>
      <name val="MS Sans Serif"/>
    </font>
    <font>
      <sz val="10"/>
      <color rgb="FFFFFFFF"/>
      <name val="MS Sans Serif"/>
    </font>
    <font>
      <sz val="10"/>
      <color rgb="FFCC0000"/>
      <name val="MS Sans Serif"/>
    </font>
    <font>
      <b/>
      <sz val="10"/>
      <color rgb="FFFFFFFF"/>
      <name val="MS Sans Serif"/>
    </font>
    <font>
      <i/>
      <sz val="10"/>
      <color rgb="FF808080"/>
      <name val="MS Sans Serif"/>
    </font>
    <font>
      <sz val="10"/>
      <color rgb="FF006600"/>
      <name val="MS Sans Serif"/>
    </font>
    <font>
      <b/>
      <i/>
      <sz val="16"/>
      <color rgb="FF000000"/>
      <name val="MS Sans Serif"/>
    </font>
    <font>
      <b/>
      <sz val="24"/>
      <color rgb="FF000000"/>
      <name val="MS Sans Serif"/>
    </font>
    <font>
      <sz val="18"/>
      <color rgb="FF000000"/>
      <name val="MS Sans Serif"/>
    </font>
    <font>
      <sz val="12"/>
      <color rgb="FF000000"/>
      <name val="MS Sans Serif"/>
    </font>
    <font>
      <u/>
      <sz val="10"/>
      <color rgb="FF0000EE"/>
      <name val="MS Sans Serif"/>
    </font>
    <font>
      <sz val="10"/>
      <color rgb="FF996600"/>
      <name val="MS Sans Serif"/>
    </font>
    <font>
      <sz val="10"/>
      <color rgb="FF333333"/>
      <name val="MS Sans Serif"/>
    </font>
    <font>
      <b/>
      <i/>
      <u/>
      <sz val="11"/>
      <color rgb="FF000000"/>
      <name val="MS Sans Serif"/>
    </font>
    <font>
      <sz val="11"/>
      <color rgb="FF000000"/>
      <name val="Marianne"/>
      <family val="3"/>
    </font>
    <font>
      <b/>
      <sz val="10"/>
      <color rgb="FF000000"/>
      <name val="Marianne"/>
      <family val="3"/>
    </font>
    <font>
      <b/>
      <sz val="11"/>
      <color rgb="FF000000"/>
      <name val="Marianne"/>
      <family val="3"/>
    </font>
    <font>
      <sz val="11"/>
      <color rgb="FF000000"/>
      <name val="Marianne"/>
      <family val="3"/>
    </font>
    <font>
      <b/>
      <sz val="11"/>
      <color rgb="FF000000"/>
      <name val="Marianne"/>
      <family val="3"/>
    </font>
    <font>
      <b/>
      <sz val="10"/>
      <color rgb="FF000000"/>
      <name val="Marianne"/>
      <family val="3"/>
    </font>
    <font>
      <sz val="10"/>
      <color rgb="FF000000"/>
      <name val="Marianne"/>
      <family val="3"/>
    </font>
    <font>
      <sz val="11"/>
      <color rgb="FF000000"/>
      <name val="Marianne"/>
    </font>
    <font>
      <sz val="12"/>
      <color rgb="FF000000"/>
      <name val="Marianne"/>
      <family val="3"/>
    </font>
    <font>
      <sz val="12"/>
      <color rgb="FFFF0000"/>
      <name val="Marianne"/>
      <family val="3"/>
    </font>
    <font>
      <b/>
      <sz val="12"/>
      <color rgb="FF000000"/>
      <name val="Marianne"/>
      <family val="3"/>
    </font>
    <font>
      <i/>
      <sz val="12"/>
      <color rgb="FF000000"/>
      <name val="Marianne"/>
      <family val="3"/>
    </font>
    <font>
      <b/>
      <sz val="12"/>
      <color rgb="FFC00000"/>
      <name val="Marianne"/>
      <family val="3"/>
    </font>
    <font>
      <b/>
      <sz val="12"/>
      <color rgb="FFFF0000"/>
      <name val="Marianne"/>
      <family val="3"/>
    </font>
    <font>
      <sz val="12"/>
      <name val="Marianne"/>
      <family val="3"/>
    </font>
    <font>
      <b/>
      <sz val="12"/>
      <color rgb="FFC00000"/>
      <name val="MS Sans Serif"/>
    </font>
    <font>
      <b/>
      <sz val="12"/>
      <color rgb="FF000000"/>
      <name val="MS Sans Serif"/>
    </font>
    <font>
      <b/>
      <sz val="16"/>
      <color rgb="FFC00000"/>
      <name val="Marianne"/>
    </font>
    <font>
      <sz val="18"/>
      <color rgb="FF000000"/>
      <name val="Marianne"/>
      <family val="3"/>
    </font>
    <font>
      <b/>
      <u/>
      <sz val="12"/>
      <color rgb="FFB07EE6"/>
      <name val="Marianne"/>
    </font>
    <font>
      <b/>
      <sz val="24"/>
      <color rgb="FFFF0000"/>
      <name val="Marianne"/>
    </font>
    <font>
      <b/>
      <sz val="11"/>
      <color rgb="FF000000"/>
      <name val="Marianne"/>
    </font>
  </fonts>
  <fills count="18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3EFF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9" tint="0.39997558519241921"/>
        <bgColor indexed="64"/>
      </patternFill>
    </fill>
  </fills>
  <borders count="63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double">
        <color rgb="FFC00000"/>
      </bottom>
      <diagonal/>
    </border>
    <border>
      <left style="double">
        <color rgb="FFC00000"/>
      </left>
      <right/>
      <top style="double">
        <color rgb="FFC00000"/>
      </top>
      <bottom/>
      <diagonal/>
    </border>
    <border>
      <left/>
      <right/>
      <top style="double">
        <color rgb="FFC00000"/>
      </top>
      <bottom/>
      <diagonal/>
    </border>
    <border>
      <left/>
      <right style="double">
        <color rgb="FFC00000"/>
      </right>
      <top style="double">
        <color rgb="FFC00000"/>
      </top>
      <bottom/>
      <diagonal/>
    </border>
    <border>
      <left style="double">
        <color rgb="FFC00000"/>
      </left>
      <right/>
      <top/>
      <bottom style="double">
        <color rgb="FFC00000"/>
      </bottom>
      <diagonal/>
    </border>
    <border>
      <left/>
      <right style="double">
        <color rgb="FFC00000"/>
      </right>
      <top/>
      <bottom style="double">
        <color rgb="FFC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ck">
        <color rgb="FFC00000"/>
      </left>
      <right style="thick">
        <color rgb="FFC00000"/>
      </right>
      <top style="thick">
        <color rgb="FFC00000"/>
      </top>
      <bottom style="thick">
        <color rgb="FFC00000"/>
      </bottom>
      <diagonal/>
    </border>
  </borders>
  <cellStyleXfs count="23">
    <xf numFmtId="0" fontId="0" fillId="0" borderId="0"/>
    <xf numFmtId="0" fontId="2" fillId="0" borderId="0"/>
    <xf numFmtId="0" fontId="3" fillId="2" borderId="0"/>
    <xf numFmtId="0" fontId="3" fillId="3" borderId="0"/>
    <xf numFmtId="0" fontId="2" fillId="4" borderId="0"/>
    <xf numFmtId="0" fontId="4" fillId="5" borderId="0"/>
    <xf numFmtId="0" fontId="5" fillId="6" borderId="0"/>
    <xf numFmtId="0" fontId="6" fillId="0" borderId="0"/>
    <xf numFmtId="0" fontId="7" fillId="7" borderId="0"/>
    <xf numFmtId="0" fontId="8" fillId="0" borderId="0">
      <alignment horizontal="center"/>
    </xf>
    <xf numFmtId="0" fontId="9" fillId="0" borderId="0"/>
    <xf numFmtId="0" fontId="10" fillId="0" borderId="0"/>
    <xf numFmtId="0" fontId="11" fillId="0" borderId="0"/>
    <xf numFmtId="0" fontId="8" fillId="0" borderId="0">
      <alignment horizontal="center" textRotation="90"/>
    </xf>
    <xf numFmtId="0" fontId="12" fillId="0" borderId="0"/>
    <xf numFmtId="0" fontId="13" fillId="8" borderId="0"/>
    <xf numFmtId="0" fontId="14" fillId="8" borderId="1"/>
    <xf numFmtId="0" fontId="15" fillId="0" borderId="0"/>
    <xf numFmtId="164" fontId="15" fillId="0" borderId="0"/>
    <xf numFmtId="0" fontId="1" fillId="0" borderId="0"/>
    <xf numFmtId="0" fontId="1" fillId="0" borderId="0"/>
    <xf numFmtId="0" fontId="4" fillId="0" borderId="0"/>
    <xf numFmtId="43" fontId="1" fillId="0" borderId="0" applyFont="0" applyFill="0" applyBorder="0" applyAlignment="0" applyProtection="0"/>
  </cellStyleXfs>
  <cellXfs count="219">
    <xf numFmtId="0" fontId="0" fillId="0" borderId="0" xfId="0"/>
    <xf numFmtId="0" fontId="0" fillId="0" borderId="0" xfId="0"/>
    <xf numFmtId="0" fontId="16" fillId="10" borderId="0" xfId="0" applyFont="1" applyFill="1" applyAlignment="1">
      <alignment horizontal="center" vertical="center"/>
    </xf>
    <xf numFmtId="0" fontId="16" fillId="10" borderId="0" xfId="0" applyFont="1" applyFill="1" applyAlignment="1">
      <alignment vertical="center"/>
    </xf>
    <xf numFmtId="0" fontId="19" fillId="10" borderId="0" xfId="0" applyFont="1" applyFill="1"/>
    <xf numFmtId="0" fontId="16" fillId="10" borderId="0" xfId="0" applyFont="1" applyFill="1" applyBorder="1" applyAlignment="1">
      <alignment horizontal="center" vertical="center"/>
    </xf>
    <xf numFmtId="0" fontId="18" fillId="10" borderId="0" xfId="0" applyFont="1" applyFill="1" applyAlignment="1">
      <alignment vertical="center"/>
    </xf>
    <xf numFmtId="0" fontId="19" fillId="10" borderId="0" xfId="0" applyFont="1" applyFill="1" applyAlignment="1"/>
    <xf numFmtId="0" fontId="20" fillId="10" borderId="0" xfId="0" applyFont="1" applyFill="1" applyAlignment="1">
      <alignment vertical="center"/>
    </xf>
    <xf numFmtId="0" fontId="22" fillId="10" borderId="0" xfId="0" applyFont="1" applyFill="1" applyAlignment="1"/>
    <xf numFmtId="0" fontId="17" fillId="9" borderId="5" xfId="0" applyFont="1" applyFill="1" applyBorder="1" applyAlignment="1">
      <alignment horizontal="center" vertical="center"/>
    </xf>
    <xf numFmtId="0" fontId="21" fillId="9" borderId="5" xfId="0" applyFont="1" applyFill="1" applyBorder="1" applyAlignment="1">
      <alignment horizontal="center" vertical="center"/>
    </xf>
    <xf numFmtId="0" fontId="0" fillId="0" borderId="0" xfId="0" applyBorder="1"/>
    <xf numFmtId="0" fontId="19" fillId="10" borderId="0" xfId="0" applyFont="1" applyFill="1" applyAlignment="1">
      <alignment horizontal="center" vertical="center"/>
    </xf>
    <xf numFmtId="0" fontId="20" fillId="10" borderId="0" xfId="0" applyFont="1" applyFill="1" applyBorder="1" applyAlignment="1">
      <alignment horizontal="center" vertical="center"/>
    </xf>
    <xf numFmtId="0" fontId="25" fillId="10" borderId="0" xfId="0" applyFont="1" applyFill="1" applyAlignment="1">
      <alignment horizontal="left" vertical="center"/>
    </xf>
    <xf numFmtId="0" fontId="25" fillId="10" borderId="0" xfId="0" applyFont="1" applyFill="1" applyAlignment="1">
      <alignment horizontal="left" vertical="center" wrapText="1"/>
    </xf>
    <xf numFmtId="0" fontId="25" fillId="10" borderId="0" xfId="0" applyFont="1" applyFill="1" applyAlignment="1">
      <alignment horizontal="center" vertical="center" wrapText="1"/>
    </xf>
    <xf numFmtId="0" fontId="24" fillId="10" borderId="0" xfId="0" applyFont="1" applyFill="1" applyAlignment="1">
      <alignment vertical="center"/>
    </xf>
    <xf numFmtId="0" fontId="24" fillId="10" borderId="0" xfId="0" applyFont="1" applyFill="1" applyBorder="1" applyAlignment="1">
      <alignment horizontal="center" vertical="center" wrapText="1"/>
    </xf>
    <xf numFmtId="0" fontId="26" fillId="10" borderId="0" xfId="0" applyFont="1" applyFill="1" applyBorder="1" applyAlignment="1">
      <alignment horizontal="center" vertical="center" wrapText="1"/>
    </xf>
    <xf numFmtId="0" fontId="26" fillId="10" borderId="19" xfId="0" applyFont="1" applyFill="1" applyBorder="1" applyAlignment="1">
      <alignment horizontal="center" vertical="center" wrapText="1"/>
    </xf>
    <xf numFmtId="0" fontId="24" fillId="10" borderId="11" xfId="0" applyFont="1" applyFill="1" applyBorder="1" applyAlignment="1">
      <alignment horizontal="center" vertical="center" wrapText="1"/>
    </xf>
    <xf numFmtId="0" fontId="27" fillId="10" borderId="20" xfId="0" applyFont="1" applyFill="1" applyBorder="1" applyAlignment="1">
      <alignment horizontal="center" vertical="center" wrapText="1"/>
    </xf>
    <xf numFmtId="0" fontId="24" fillId="10" borderId="12" xfId="0" applyFont="1" applyFill="1" applyBorder="1" applyAlignment="1">
      <alignment horizontal="center" vertical="center" wrapText="1"/>
    </xf>
    <xf numFmtId="0" fontId="26" fillId="10" borderId="20" xfId="0" applyFont="1" applyFill="1" applyBorder="1" applyAlignment="1">
      <alignment horizontal="center" vertical="center" wrapText="1"/>
    </xf>
    <xf numFmtId="0" fontId="26" fillId="10" borderId="12" xfId="0" applyFont="1" applyFill="1" applyBorder="1" applyAlignment="1">
      <alignment horizontal="center" vertical="center" wrapText="1"/>
    </xf>
    <xf numFmtId="0" fontId="26" fillId="10" borderId="0" xfId="0" applyFont="1" applyFill="1" applyAlignment="1">
      <alignment vertical="center"/>
    </xf>
    <xf numFmtId="0" fontId="24" fillId="10" borderId="20" xfId="0" applyFont="1" applyFill="1" applyBorder="1" applyAlignment="1">
      <alignment horizontal="center" vertical="center" wrapText="1"/>
    </xf>
    <xf numFmtId="0" fontId="26" fillId="10" borderId="7" xfId="0" applyFont="1" applyFill="1" applyBorder="1" applyAlignment="1">
      <alignment horizontal="center" vertical="center" wrapText="1"/>
    </xf>
    <xf numFmtId="165" fontId="26" fillId="10" borderId="16" xfId="22" applyNumberFormat="1" applyFont="1" applyFill="1" applyBorder="1" applyAlignment="1">
      <alignment vertical="center"/>
    </xf>
    <xf numFmtId="0" fontId="24" fillId="10" borderId="0" xfId="0" applyFont="1" applyFill="1" applyAlignment="1">
      <alignment horizontal="center" vertical="center"/>
    </xf>
    <xf numFmtId="0" fontId="24" fillId="10" borderId="0" xfId="0" applyFont="1" applyFill="1" applyBorder="1" applyAlignment="1">
      <alignment horizontal="center" vertical="center"/>
    </xf>
    <xf numFmtId="165" fontId="28" fillId="10" borderId="10" xfId="22" applyNumberFormat="1" applyFont="1" applyFill="1" applyBorder="1" applyAlignment="1" applyProtection="1">
      <alignment horizontal="center" vertical="center"/>
      <protection locked="0"/>
    </xf>
    <xf numFmtId="0" fontId="26" fillId="10" borderId="0" xfId="0" applyFont="1" applyFill="1" applyAlignment="1">
      <alignment horizontal="center" vertical="center"/>
    </xf>
    <xf numFmtId="0" fontId="26" fillId="10" borderId="0" xfId="0" applyFont="1" applyFill="1" applyBorder="1" applyAlignment="1">
      <alignment horizontal="center" vertical="center"/>
    </xf>
    <xf numFmtId="0" fontId="30" fillId="10" borderId="11" xfId="0" applyFont="1" applyFill="1" applyBorder="1" applyAlignment="1">
      <alignment horizontal="center" vertical="center" wrapText="1"/>
    </xf>
    <xf numFmtId="0" fontId="24" fillId="10" borderId="36" xfId="0" applyFont="1" applyFill="1" applyBorder="1" applyAlignment="1">
      <alignment horizontal="center" vertical="center" wrapText="1"/>
    </xf>
    <xf numFmtId="0" fontId="30" fillId="10" borderId="12" xfId="0" applyFont="1" applyFill="1" applyBorder="1" applyAlignment="1">
      <alignment horizontal="center" vertical="center" wrapText="1"/>
    </xf>
    <xf numFmtId="0" fontId="26" fillId="10" borderId="36" xfId="0" applyFont="1" applyFill="1" applyBorder="1" applyAlignment="1">
      <alignment horizontal="center" vertical="center" wrapText="1"/>
    </xf>
    <xf numFmtId="0" fontId="30" fillId="10" borderId="20" xfId="0" applyFont="1" applyFill="1" applyBorder="1" applyAlignment="1">
      <alignment horizontal="center" vertical="center" wrapText="1"/>
    </xf>
    <xf numFmtId="0" fontId="30" fillId="11" borderId="5" xfId="0" applyFont="1" applyFill="1" applyBorder="1" applyAlignment="1">
      <alignment horizontal="center" vertical="center" wrapText="1"/>
    </xf>
    <xf numFmtId="0" fontId="30" fillId="10" borderId="16" xfId="0" applyFont="1" applyFill="1" applyBorder="1" applyAlignment="1">
      <alignment horizontal="center" vertical="center" wrapText="1"/>
    </xf>
    <xf numFmtId="0" fontId="25" fillId="10" borderId="45" xfId="0" applyFont="1" applyFill="1" applyBorder="1" applyAlignment="1">
      <alignment horizontal="center" vertical="center"/>
    </xf>
    <xf numFmtId="0" fontId="25" fillId="10" borderId="46" xfId="0" applyFont="1" applyFill="1" applyBorder="1" applyAlignment="1">
      <alignment horizontal="left" vertical="center" wrapText="1"/>
    </xf>
    <xf numFmtId="0" fontId="25" fillId="10" borderId="0" xfId="0" applyFont="1" applyFill="1" applyBorder="1" applyAlignment="1">
      <alignment horizontal="left" vertical="center" wrapText="1"/>
    </xf>
    <xf numFmtId="0" fontId="11" fillId="0" borderId="5" xfId="0" applyFont="1" applyBorder="1" applyAlignment="1">
      <alignment horizontal="center" vertical="center" wrapText="1"/>
    </xf>
    <xf numFmtId="166" fontId="11" fillId="10" borderId="5" xfId="22" applyNumberFormat="1" applyFont="1" applyFill="1" applyBorder="1" applyAlignment="1">
      <alignment horizontal="center" vertical="center"/>
    </xf>
    <xf numFmtId="0" fontId="31" fillId="13" borderId="5" xfId="0" applyFont="1" applyFill="1" applyBorder="1" applyAlignment="1">
      <alignment horizontal="center" vertical="center" wrapText="1"/>
    </xf>
    <xf numFmtId="166" fontId="31" fillId="13" borderId="5" xfId="0" applyNumberFormat="1" applyFont="1" applyFill="1" applyBorder="1" applyAlignment="1">
      <alignment horizontal="center" vertical="center" wrapText="1"/>
    </xf>
    <xf numFmtId="0" fontId="25" fillId="10" borderId="0" xfId="0" applyFont="1" applyFill="1" applyAlignment="1">
      <alignment horizontal="left" vertical="center" wrapText="1"/>
    </xf>
    <xf numFmtId="0" fontId="17" fillId="9" borderId="5" xfId="0" applyFont="1" applyFill="1" applyBorder="1" applyAlignment="1">
      <alignment horizontal="center" vertical="center" wrapText="1"/>
    </xf>
    <xf numFmtId="165" fontId="24" fillId="15" borderId="35" xfId="22" applyNumberFormat="1" applyFont="1" applyFill="1" applyBorder="1" applyAlignment="1" applyProtection="1">
      <alignment horizontal="center" vertical="center"/>
      <protection locked="0"/>
    </xf>
    <xf numFmtId="0" fontId="25" fillId="10" borderId="0" xfId="0" applyFont="1" applyFill="1" applyBorder="1" applyAlignment="1">
      <alignment horizontal="center" vertical="center"/>
    </xf>
    <xf numFmtId="0" fontId="16" fillId="10" borderId="5" xfId="0" applyNumberFormat="1" applyFont="1" applyFill="1" applyBorder="1" applyAlignment="1" applyProtection="1">
      <alignment horizontal="left" vertical="center"/>
      <protection locked="0"/>
    </xf>
    <xf numFmtId="0" fontId="19" fillId="10" borderId="5" xfId="0" applyNumberFormat="1" applyFont="1" applyFill="1" applyBorder="1" applyAlignment="1" applyProtection="1">
      <alignment horizontal="left" vertical="center"/>
      <protection locked="0"/>
    </xf>
    <xf numFmtId="167" fontId="19" fillId="10" borderId="5" xfId="22" applyNumberFormat="1" applyFont="1" applyFill="1" applyBorder="1" applyAlignment="1" applyProtection="1">
      <alignment horizontal="left" vertical="center"/>
      <protection locked="0"/>
    </xf>
    <xf numFmtId="167" fontId="19" fillId="10" borderId="5" xfId="0" applyNumberFormat="1" applyFont="1" applyFill="1" applyBorder="1" applyAlignment="1" applyProtection="1">
      <alignment horizontal="left" vertical="center"/>
      <protection locked="0"/>
    </xf>
    <xf numFmtId="167" fontId="19" fillId="10" borderId="0" xfId="0" applyNumberFormat="1" applyFont="1" applyFill="1" applyAlignment="1">
      <alignment horizontal="left"/>
    </xf>
    <xf numFmtId="167" fontId="20" fillId="12" borderId="16" xfId="0" applyNumberFormat="1" applyFont="1" applyFill="1" applyBorder="1" applyAlignment="1">
      <alignment horizontal="center" vertical="center"/>
    </xf>
    <xf numFmtId="167" fontId="20" fillId="12" borderId="8" xfId="0" applyNumberFormat="1" applyFont="1" applyFill="1" applyBorder="1" applyAlignment="1">
      <alignment horizontal="center" vertical="center"/>
    </xf>
    <xf numFmtId="165" fontId="28" fillId="10" borderId="5" xfId="22" applyNumberFormat="1" applyFont="1" applyFill="1" applyBorder="1" applyAlignment="1" applyProtection="1">
      <alignment horizontal="center" vertical="center"/>
      <protection locked="0"/>
    </xf>
    <xf numFmtId="0" fontId="24" fillId="15" borderId="2" xfId="0" applyFont="1" applyFill="1" applyBorder="1" applyAlignment="1">
      <alignment horizontal="center" vertical="center"/>
    </xf>
    <xf numFmtId="0" fontId="24" fillId="10" borderId="46" xfId="0" applyFont="1" applyFill="1" applyBorder="1" applyAlignment="1">
      <alignment horizontal="center" vertical="center"/>
    </xf>
    <xf numFmtId="165" fontId="24" fillId="15" borderId="51" xfId="22" applyNumberFormat="1" applyFont="1" applyFill="1" applyBorder="1" applyAlignment="1" applyProtection="1">
      <alignment horizontal="center" vertical="center"/>
      <protection locked="0"/>
    </xf>
    <xf numFmtId="0" fontId="34" fillId="10" borderId="0" xfId="0" applyFont="1" applyFill="1" applyAlignment="1">
      <alignment vertical="center"/>
    </xf>
    <xf numFmtId="0" fontId="16" fillId="10" borderId="46" xfId="0" applyFont="1" applyFill="1" applyBorder="1" applyAlignment="1">
      <alignment horizontal="center" vertical="center"/>
    </xf>
    <xf numFmtId="0" fontId="24" fillId="15" borderId="58" xfId="0" applyFont="1" applyFill="1" applyBorder="1" applyAlignment="1">
      <alignment horizontal="center" vertical="center"/>
    </xf>
    <xf numFmtId="165" fontId="24" fillId="15" borderId="43" xfId="22" applyNumberFormat="1" applyFont="1" applyFill="1" applyBorder="1" applyAlignment="1" applyProtection="1">
      <alignment horizontal="center" vertical="center"/>
      <protection locked="0"/>
    </xf>
    <xf numFmtId="165" fontId="24" fillId="15" borderId="59" xfId="22" applyNumberFormat="1" applyFont="1" applyFill="1" applyBorder="1" applyAlignment="1" applyProtection="1">
      <alignment horizontal="center" vertical="center"/>
      <protection locked="0"/>
    </xf>
    <xf numFmtId="165" fontId="24" fillId="15" borderId="60" xfId="22" applyNumberFormat="1" applyFont="1" applyFill="1" applyBorder="1" applyAlignment="1" applyProtection="1">
      <alignment horizontal="center" vertical="center"/>
      <protection locked="0"/>
    </xf>
    <xf numFmtId="165" fontId="24" fillId="15" borderId="5" xfId="22" applyNumberFormat="1" applyFont="1" applyFill="1" applyBorder="1" applyAlignment="1" applyProtection="1">
      <alignment horizontal="center" vertical="center"/>
      <protection locked="0"/>
    </xf>
    <xf numFmtId="165" fontId="24" fillId="15" borderId="4" xfId="22" applyNumberFormat="1" applyFont="1" applyFill="1" applyBorder="1" applyAlignment="1" applyProtection="1">
      <alignment horizontal="center" vertical="center"/>
      <protection locked="0"/>
    </xf>
    <xf numFmtId="165" fontId="24" fillId="15" borderId="47" xfId="22" applyNumberFormat="1" applyFont="1" applyFill="1" applyBorder="1" applyAlignment="1" applyProtection="1">
      <alignment horizontal="center" vertical="center"/>
      <protection locked="0"/>
    </xf>
    <xf numFmtId="165" fontId="24" fillId="15" borderId="21" xfId="22" applyNumberFormat="1" applyFont="1" applyFill="1" applyBorder="1" applyAlignment="1" applyProtection="1">
      <alignment horizontal="center" vertical="center"/>
      <protection locked="0"/>
    </xf>
    <xf numFmtId="165" fontId="24" fillId="15" borderId="0" xfId="22" applyNumberFormat="1" applyFont="1" applyFill="1" applyBorder="1" applyAlignment="1" applyProtection="1">
      <alignment horizontal="center" vertical="center"/>
      <protection locked="0"/>
    </xf>
    <xf numFmtId="165" fontId="24" fillId="15" borderId="61" xfId="22" applyNumberFormat="1" applyFont="1" applyFill="1" applyBorder="1" applyAlignment="1" applyProtection="1">
      <alignment horizontal="center" vertical="center"/>
      <protection locked="0"/>
    </xf>
    <xf numFmtId="165" fontId="24" fillId="15" borderId="46" xfId="22" applyNumberFormat="1" applyFont="1" applyFill="1" applyBorder="1" applyAlignment="1" applyProtection="1">
      <alignment horizontal="center" vertical="center"/>
      <protection locked="0"/>
    </xf>
    <xf numFmtId="165" fontId="24" fillId="15" borderId="49" xfId="22" applyNumberFormat="1" applyFont="1" applyFill="1" applyBorder="1" applyAlignment="1" applyProtection="1">
      <alignment horizontal="center" vertical="center"/>
      <protection locked="0"/>
    </xf>
    <xf numFmtId="1" fontId="24" fillId="11" borderId="9" xfId="22" applyNumberFormat="1" applyFont="1" applyFill="1" applyBorder="1" applyAlignment="1" applyProtection="1">
      <alignment horizontal="center" vertical="center"/>
      <protection locked="0"/>
    </xf>
    <xf numFmtId="1" fontId="24" fillId="11" borderId="47" xfId="22" applyNumberFormat="1" applyFont="1" applyFill="1" applyBorder="1" applyAlignment="1" applyProtection="1">
      <alignment horizontal="center" vertical="center"/>
      <protection locked="0"/>
    </xf>
    <xf numFmtId="1" fontId="24" fillId="11" borderId="35" xfId="22" applyNumberFormat="1" applyFont="1" applyFill="1" applyBorder="1" applyAlignment="1" applyProtection="1">
      <alignment horizontal="center" vertical="center"/>
      <protection locked="0"/>
    </xf>
    <xf numFmtId="1" fontId="24" fillId="11" borderId="10" xfId="22" applyNumberFormat="1" applyFont="1" applyFill="1" applyBorder="1" applyAlignment="1" applyProtection="1">
      <alignment horizontal="center" vertical="center"/>
      <protection locked="0"/>
    </xf>
    <xf numFmtId="1" fontId="24" fillId="11" borderId="3" xfId="22" applyNumberFormat="1" applyFont="1" applyFill="1" applyBorder="1" applyAlignment="1" applyProtection="1">
      <alignment horizontal="center" vertical="center"/>
      <protection locked="0"/>
    </xf>
    <xf numFmtId="1" fontId="24" fillId="11" borderId="2" xfId="22" applyNumberFormat="1" applyFont="1" applyFill="1" applyBorder="1" applyAlignment="1" applyProtection="1">
      <alignment horizontal="center" vertical="center"/>
      <protection locked="0"/>
    </xf>
    <xf numFmtId="1" fontId="24" fillId="11" borderId="5" xfId="22" applyNumberFormat="1" applyFont="1" applyFill="1" applyBorder="1" applyAlignment="1" applyProtection="1">
      <alignment horizontal="center" vertical="center"/>
      <protection locked="0"/>
    </xf>
    <xf numFmtId="1" fontId="24" fillId="11" borderId="4" xfId="22" applyNumberFormat="1" applyFont="1" applyFill="1" applyBorder="1" applyAlignment="1" applyProtection="1">
      <alignment horizontal="center" vertical="center"/>
      <protection locked="0"/>
    </xf>
    <xf numFmtId="1" fontId="24" fillId="10" borderId="13" xfId="22" applyNumberFormat="1" applyFont="1" applyFill="1" applyBorder="1" applyAlignment="1" applyProtection="1">
      <alignment horizontal="center" vertical="center"/>
      <protection locked="0"/>
    </xf>
    <xf numFmtId="1" fontId="24" fillId="10" borderId="49" xfId="22" applyNumberFormat="1" applyFont="1" applyFill="1" applyBorder="1" applyAlignment="1" applyProtection="1">
      <alignment horizontal="center" vertical="center"/>
      <protection locked="0"/>
    </xf>
    <xf numFmtId="1" fontId="30" fillId="16" borderId="42" xfId="0" applyNumberFormat="1" applyFont="1" applyFill="1" applyBorder="1" applyAlignment="1">
      <alignment horizontal="center" vertical="center" wrapText="1"/>
    </xf>
    <xf numFmtId="1" fontId="30" fillId="16" borderId="43" xfId="0" applyNumberFormat="1" applyFont="1" applyFill="1" applyBorder="1" applyAlignment="1">
      <alignment horizontal="center" vertical="center" wrapText="1"/>
    </xf>
    <xf numFmtId="1" fontId="30" fillId="16" borderId="44" xfId="0" applyNumberFormat="1" applyFont="1" applyFill="1" applyBorder="1" applyAlignment="1">
      <alignment horizontal="center" vertical="center" wrapText="1"/>
    </xf>
    <xf numFmtId="1" fontId="30" fillId="10" borderId="4" xfId="0" applyNumberFormat="1" applyFont="1" applyFill="1" applyBorder="1" applyAlignment="1">
      <alignment horizontal="center" vertical="center" wrapText="1"/>
    </xf>
    <xf numFmtId="1" fontId="30" fillId="10" borderId="5" xfId="0" applyNumberFormat="1" applyFont="1" applyFill="1" applyBorder="1" applyAlignment="1">
      <alignment horizontal="center" vertical="center" wrapText="1"/>
    </xf>
    <xf numFmtId="1" fontId="30" fillId="10" borderId="40" xfId="0" applyNumberFormat="1" applyFont="1" applyFill="1" applyBorder="1" applyAlignment="1">
      <alignment horizontal="center" vertical="center" wrapText="1"/>
    </xf>
    <xf numFmtId="1" fontId="30" fillId="10" borderId="18" xfId="0" applyNumberFormat="1" applyFont="1" applyFill="1" applyBorder="1" applyAlignment="1">
      <alignment horizontal="center" vertical="center" wrapText="1"/>
    </xf>
    <xf numFmtId="1" fontId="30" fillId="16" borderId="4" xfId="0" applyNumberFormat="1" applyFont="1" applyFill="1" applyBorder="1" applyAlignment="1">
      <alignment horizontal="center" vertical="center" wrapText="1"/>
    </xf>
    <xf numFmtId="1" fontId="30" fillId="16" borderId="5" xfId="0" applyNumberFormat="1" applyFont="1" applyFill="1" applyBorder="1" applyAlignment="1">
      <alignment horizontal="center" vertical="center" wrapText="1"/>
    </xf>
    <xf numFmtId="1" fontId="30" fillId="16" borderId="40" xfId="0" applyNumberFormat="1" applyFont="1" applyFill="1" applyBorder="1" applyAlignment="1">
      <alignment horizontal="center" vertical="center" wrapText="1"/>
    </xf>
    <xf numFmtId="1" fontId="30" fillId="10" borderId="3" xfId="0" applyNumberFormat="1" applyFont="1" applyFill="1" applyBorder="1" applyAlignment="1">
      <alignment horizontal="center" vertical="center" wrapText="1"/>
    </xf>
    <xf numFmtId="1" fontId="30" fillId="11" borderId="4" xfId="0" applyNumberFormat="1" applyFont="1" applyFill="1" applyBorder="1" applyAlignment="1">
      <alignment horizontal="center" vertical="center" wrapText="1"/>
    </xf>
    <xf numFmtId="1" fontId="30" fillId="11" borderId="5" xfId="0" applyNumberFormat="1" applyFont="1" applyFill="1" applyBorder="1" applyAlignment="1">
      <alignment horizontal="center" vertical="center" wrapText="1"/>
    </xf>
    <xf numFmtId="1" fontId="30" fillId="11" borderId="40" xfId="0" applyNumberFormat="1" applyFont="1" applyFill="1" applyBorder="1" applyAlignment="1">
      <alignment horizontal="center" vertical="center" wrapText="1"/>
    </xf>
    <xf numFmtId="1" fontId="30" fillId="11" borderId="37" xfId="0" applyNumberFormat="1" applyFont="1" applyFill="1" applyBorder="1" applyAlignment="1">
      <alignment horizontal="center" vertical="center" wrapText="1"/>
    </xf>
    <xf numFmtId="1" fontId="30" fillId="11" borderId="38" xfId="0" applyNumberFormat="1" applyFont="1" applyFill="1" applyBorder="1" applyAlignment="1">
      <alignment horizontal="center" vertical="center" wrapText="1"/>
    </xf>
    <xf numFmtId="1" fontId="30" fillId="11" borderId="39" xfId="0" applyNumberFormat="1" applyFont="1" applyFill="1" applyBorder="1" applyAlignment="1">
      <alignment horizontal="center" vertical="center" wrapText="1"/>
    </xf>
    <xf numFmtId="1" fontId="26" fillId="10" borderId="16" xfId="22" applyNumberFormat="1" applyFont="1" applyFill="1" applyBorder="1" applyAlignment="1">
      <alignment horizontal="center" vertical="center"/>
    </xf>
    <xf numFmtId="1" fontId="26" fillId="10" borderId="8" xfId="22" applyNumberFormat="1" applyFont="1" applyFill="1" applyBorder="1" applyAlignment="1">
      <alignment horizontal="center" vertical="center"/>
    </xf>
    <xf numFmtId="1" fontId="30" fillId="16" borderId="17" xfId="0" applyNumberFormat="1" applyFont="1" applyFill="1" applyBorder="1" applyAlignment="1">
      <alignment horizontal="center" vertical="center" wrapText="1"/>
    </xf>
    <xf numFmtId="1" fontId="30" fillId="16" borderId="18" xfId="0" applyNumberFormat="1" applyFont="1" applyFill="1" applyBorder="1" applyAlignment="1">
      <alignment horizontal="center" vertical="center" wrapText="1"/>
    </xf>
    <xf numFmtId="1" fontId="30" fillId="10" borderId="18" xfId="22" applyNumberFormat="1" applyFont="1" applyFill="1" applyBorder="1" applyAlignment="1" applyProtection="1">
      <alignment horizontal="center" vertical="center"/>
      <protection locked="0"/>
    </xf>
    <xf numFmtId="1" fontId="30" fillId="10" borderId="12" xfId="22" applyNumberFormat="1" applyFont="1" applyFill="1" applyBorder="1" applyAlignment="1" applyProtection="1">
      <alignment horizontal="center" vertical="center"/>
      <protection locked="0"/>
    </xf>
    <xf numFmtId="1" fontId="30" fillId="16" borderId="12" xfId="22" applyNumberFormat="1" applyFont="1" applyFill="1" applyBorder="1" applyAlignment="1" applyProtection="1">
      <alignment horizontal="center" vertical="center"/>
      <protection locked="0"/>
    </xf>
    <xf numFmtId="1" fontId="30" fillId="16" borderId="15" xfId="22" applyNumberFormat="1" applyFont="1" applyFill="1" applyBorder="1" applyAlignment="1" applyProtection="1">
      <alignment horizontal="center" vertical="center"/>
      <protection locked="0"/>
    </xf>
    <xf numFmtId="1" fontId="30" fillId="10" borderId="8" xfId="22" applyNumberFormat="1" applyFont="1" applyFill="1" applyBorder="1" applyAlignment="1">
      <alignment horizontal="center" vertical="center"/>
    </xf>
    <xf numFmtId="165" fontId="28" fillId="10" borderId="3" xfId="22" applyNumberFormat="1" applyFont="1" applyFill="1" applyBorder="1" applyAlignment="1" applyProtection="1">
      <alignment horizontal="center" vertical="center"/>
      <protection locked="0"/>
    </xf>
    <xf numFmtId="1" fontId="24" fillId="10" borderId="50" xfId="22" applyNumberFormat="1" applyFont="1" applyFill="1" applyBorder="1" applyAlignment="1" applyProtection="1">
      <alignment horizontal="center" vertical="center"/>
      <protection locked="0"/>
    </xf>
    <xf numFmtId="165" fontId="28" fillId="10" borderId="2" xfId="22" applyNumberFormat="1" applyFont="1" applyFill="1" applyBorder="1" applyAlignment="1" applyProtection="1">
      <alignment horizontal="center" vertical="center"/>
      <protection locked="0"/>
    </xf>
    <xf numFmtId="1" fontId="24" fillId="10" borderId="55" xfId="22" applyNumberFormat="1" applyFont="1" applyFill="1" applyBorder="1" applyAlignment="1" applyProtection="1">
      <alignment horizontal="center" vertical="center"/>
      <protection locked="0"/>
    </xf>
    <xf numFmtId="1" fontId="24" fillId="10" borderId="48" xfId="22" applyNumberFormat="1" applyFont="1" applyFill="1" applyBorder="1" applyAlignment="1" applyProtection="1">
      <alignment horizontal="center" vertical="center"/>
      <protection locked="0"/>
    </xf>
    <xf numFmtId="0" fontId="16" fillId="10" borderId="6" xfId="0" applyFont="1" applyFill="1" applyBorder="1" applyAlignment="1">
      <alignment vertical="center"/>
    </xf>
    <xf numFmtId="0" fontId="16" fillId="10" borderId="6" xfId="0" applyFont="1" applyFill="1" applyBorder="1" applyAlignment="1">
      <alignment horizontal="center" vertical="center"/>
    </xf>
    <xf numFmtId="1" fontId="30" fillId="10" borderId="19" xfId="0" applyNumberFormat="1" applyFont="1" applyFill="1" applyBorder="1" applyAlignment="1">
      <alignment horizontal="center" vertical="center" wrapText="1"/>
    </xf>
    <xf numFmtId="1" fontId="30" fillId="10" borderId="20" xfId="0" applyNumberFormat="1" applyFont="1" applyFill="1" applyBorder="1" applyAlignment="1">
      <alignment horizontal="center" vertical="center" wrapText="1"/>
    </xf>
    <xf numFmtId="1" fontId="30" fillId="10" borderId="54" xfId="0" applyNumberFormat="1" applyFont="1" applyFill="1" applyBorder="1" applyAlignment="1">
      <alignment horizontal="center" vertical="center" wrapText="1"/>
    </xf>
    <xf numFmtId="1" fontId="26" fillId="10" borderId="7" xfId="22" applyNumberFormat="1" applyFont="1" applyFill="1" applyBorder="1" applyAlignment="1">
      <alignment horizontal="center" vertical="center"/>
    </xf>
    <xf numFmtId="0" fontId="24" fillId="10" borderId="36" xfId="0" applyFont="1" applyFill="1" applyBorder="1" applyAlignment="1">
      <alignment vertical="center"/>
    </xf>
    <xf numFmtId="0" fontId="26" fillId="10" borderId="36" xfId="0" applyFont="1" applyFill="1" applyBorder="1" applyAlignment="1">
      <alignment vertical="center"/>
    </xf>
    <xf numFmtId="1" fontId="24" fillId="10" borderId="40" xfId="22" applyNumberFormat="1" applyFont="1" applyFill="1" applyBorder="1" applyAlignment="1" applyProtection="1">
      <alignment horizontal="center" vertical="center"/>
      <protection locked="0"/>
    </xf>
    <xf numFmtId="0" fontId="24" fillId="15" borderId="40" xfId="0" applyFont="1" applyFill="1" applyBorder="1" applyAlignment="1">
      <alignment horizontal="center" vertical="center"/>
    </xf>
    <xf numFmtId="1" fontId="33" fillId="17" borderId="39" xfId="22" applyNumberFormat="1" applyFont="1" applyFill="1" applyBorder="1" applyAlignment="1" applyProtection="1">
      <alignment horizontal="center" vertical="center"/>
      <protection locked="0"/>
    </xf>
    <xf numFmtId="1" fontId="36" fillId="17" borderId="62" xfId="22" applyNumberFormat="1" applyFont="1" applyFill="1" applyBorder="1" applyAlignment="1">
      <alignment horizontal="center" vertical="center"/>
    </xf>
    <xf numFmtId="0" fontId="37" fillId="10" borderId="0" xfId="0" applyFont="1" applyFill="1" applyAlignment="1">
      <alignment horizontal="center" vertical="center"/>
    </xf>
    <xf numFmtId="0" fontId="32" fillId="0" borderId="24" xfId="0" applyFont="1" applyBorder="1" applyAlignment="1">
      <alignment horizontal="center" vertical="center" wrapText="1"/>
    </xf>
    <xf numFmtId="0" fontId="32" fillId="0" borderId="25" xfId="0" applyFont="1" applyBorder="1" applyAlignment="1">
      <alignment horizontal="center" vertical="center" wrapText="1"/>
    </xf>
    <xf numFmtId="0" fontId="32" fillId="0" borderId="26" xfId="0" applyFont="1" applyBorder="1" applyAlignment="1">
      <alignment horizontal="center" vertical="center" wrapText="1"/>
    </xf>
    <xf numFmtId="0" fontId="32" fillId="0" borderId="27" xfId="0" applyFont="1" applyBorder="1" applyAlignment="1">
      <alignment horizontal="center" vertical="center" wrapText="1"/>
    </xf>
    <xf numFmtId="0" fontId="32" fillId="0" borderId="23" xfId="0" applyFont="1" applyBorder="1" applyAlignment="1">
      <alignment horizontal="center" vertical="center" wrapText="1"/>
    </xf>
    <xf numFmtId="0" fontId="32" fillId="0" borderId="28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30" fillId="0" borderId="2" xfId="0" applyFont="1" applyFill="1" applyBorder="1" applyAlignment="1">
      <alignment horizontal="center" vertical="center" wrapText="1"/>
    </xf>
    <xf numFmtId="0" fontId="30" fillId="0" borderId="3" xfId="0" applyFont="1" applyFill="1" applyBorder="1" applyAlignment="1">
      <alignment horizontal="center" vertical="center" wrapText="1"/>
    </xf>
    <xf numFmtId="0" fontId="30" fillId="0" borderId="4" xfId="0" applyFont="1" applyFill="1" applyBorder="1" applyAlignment="1">
      <alignment horizontal="center" vertical="center" wrapText="1"/>
    </xf>
    <xf numFmtId="0" fontId="26" fillId="14" borderId="11" xfId="0" applyFont="1" applyFill="1" applyBorder="1" applyAlignment="1">
      <alignment horizontal="center" vertical="center" wrapText="1"/>
    </xf>
    <xf numFmtId="0" fontId="26" fillId="14" borderId="15" xfId="0" applyFont="1" applyFill="1" applyBorder="1" applyAlignment="1">
      <alignment horizontal="center" vertical="center" wrapText="1"/>
    </xf>
    <xf numFmtId="0" fontId="26" fillId="14" borderId="9" xfId="0" applyFont="1" applyFill="1" applyBorder="1" applyAlignment="1">
      <alignment horizontal="center" vertical="center" wrapText="1"/>
    </xf>
    <xf numFmtId="0" fontId="26" fillId="14" borderId="13" xfId="0" applyFont="1" applyFill="1" applyBorder="1" applyAlignment="1">
      <alignment horizontal="center" vertical="center"/>
    </xf>
    <xf numFmtId="0" fontId="26" fillId="10" borderId="31" xfId="0" applyFont="1" applyFill="1" applyBorder="1" applyAlignment="1">
      <alignment horizontal="center" vertical="center" wrapText="1"/>
    </xf>
    <xf numFmtId="0" fontId="26" fillId="10" borderId="32" xfId="0" applyFont="1" applyFill="1" applyBorder="1" applyAlignment="1">
      <alignment horizontal="center" vertical="center" wrapText="1"/>
    </xf>
    <xf numFmtId="0" fontId="26" fillId="10" borderId="29" xfId="0" applyFont="1" applyFill="1" applyBorder="1" applyAlignment="1">
      <alignment horizontal="center" vertical="center" wrapText="1"/>
    </xf>
    <xf numFmtId="0" fontId="26" fillId="10" borderId="30" xfId="0" applyFont="1" applyFill="1" applyBorder="1" applyAlignment="1">
      <alignment horizontal="center" vertical="center" wrapText="1"/>
    </xf>
    <xf numFmtId="0" fontId="26" fillId="10" borderId="20" xfId="0" applyFont="1" applyFill="1" applyBorder="1" applyAlignment="1">
      <alignment horizontal="center" vertical="center" wrapText="1"/>
    </xf>
    <xf numFmtId="0" fontId="26" fillId="10" borderId="18" xfId="0" applyFont="1" applyFill="1" applyBorder="1" applyAlignment="1">
      <alignment horizontal="center" vertical="center" wrapText="1"/>
    </xf>
    <xf numFmtId="0" fontId="26" fillId="10" borderId="33" xfId="0" applyFont="1" applyFill="1" applyBorder="1" applyAlignment="1">
      <alignment horizontal="center" vertical="center" wrapText="1"/>
    </xf>
    <xf numFmtId="0" fontId="26" fillId="10" borderId="34" xfId="0" applyFont="1" applyFill="1" applyBorder="1" applyAlignment="1">
      <alignment horizontal="center" vertical="center" wrapText="1"/>
    </xf>
    <xf numFmtId="0" fontId="26" fillId="14" borderId="19" xfId="0" applyFont="1" applyFill="1" applyBorder="1" applyAlignment="1">
      <alignment horizontal="center" vertical="center" wrapText="1"/>
    </xf>
    <xf numFmtId="0" fontId="26" fillId="14" borderId="54" xfId="0" applyFont="1" applyFill="1" applyBorder="1" applyAlignment="1">
      <alignment horizontal="center" vertical="center"/>
    </xf>
    <xf numFmtId="0" fontId="30" fillId="10" borderId="0" xfId="0" applyFont="1" applyFill="1" applyAlignment="1">
      <alignment horizontal="center" vertical="center"/>
    </xf>
    <xf numFmtId="0" fontId="30" fillId="11" borderId="5" xfId="0" applyFont="1" applyFill="1" applyBorder="1" applyAlignment="1">
      <alignment horizontal="center" vertical="center" wrapText="1"/>
    </xf>
    <xf numFmtId="0" fontId="26" fillId="10" borderId="7" xfId="0" applyFont="1" applyFill="1" applyBorder="1" applyAlignment="1">
      <alignment horizontal="center" vertical="center"/>
    </xf>
    <xf numFmtId="0" fontId="26" fillId="10" borderId="6" xfId="0" applyFont="1" applyFill="1" applyBorder="1" applyAlignment="1">
      <alignment horizontal="center" vertical="center"/>
    </xf>
    <xf numFmtId="0" fontId="26" fillId="10" borderId="8" xfId="0" applyFont="1" applyFill="1" applyBorder="1" applyAlignment="1">
      <alignment horizontal="center" vertical="center"/>
    </xf>
    <xf numFmtId="0" fontId="25" fillId="10" borderId="0" xfId="0" applyFont="1" applyFill="1" applyAlignment="1">
      <alignment horizontal="left" vertical="center" wrapText="1"/>
    </xf>
    <xf numFmtId="0" fontId="29" fillId="10" borderId="7" xfId="0" applyFont="1" applyFill="1" applyBorder="1" applyAlignment="1">
      <alignment horizontal="center" vertical="center" wrapText="1"/>
    </xf>
    <xf numFmtId="0" fontId="29" fillId="10" borderId="6" xfId="0" applyFont="1" applyFill="1" applyBorder="1" applyAlignment="1">
      <alignment horizontal="center" vertical="center" wrapText="1"/>
    </xf>
    <xf numFmtId="0" fontId="29" fillId="10" borderId="8" xfId="0" applyFont="1" applyFill="1" applyBorder="1" applyAlignment="1">
      <alignment horizontal="center" vertical="center" wrapText="1"/>
    </xf>
    <xf numFmtId="0" fontId="26" fillId="14" borderId="14" xfId="0" applyFont="1" applyFill="1" applyBorder="1" applyAlignment="1">
      <alignment horizontal="center" vertical="center" wrapText="1"/>
    </xf>
    <xf numFmtId="0" fontId="26" fillId="14" borderId="17" xfId="0" applyFont="1" applyFill="1" applyBorder="1" applyAlignment="1">
      <alignment horizontal="center" vertical="center" wrapText="1"/>
    </xf>
    <xf numFmtId="0" fontId="26" fillId="14" borderId="22" xfId="0" applyFont="1" applyFill="1" applyBorder="1" applyAlignment="1">
      <alignment horizontal="center" vertical="center" wrapText="1"/>
    </xf>
    <xf numFmtId="0" fontId="30" fillId="15" borderId="2" xfId="0" applyFont="1" applyFill="1" applyBorder="1" applyAlignment="1">
      <alignment horizontal="center" vertical="center" wrapText="1"/>
    </xf>
    <xf numFmtId="0" fontId="30" fillId="15" borderId="3" xfId="0" applyFont="1" applyFill="1" applyBorder="1" applyAlignment="1">
      <alignment horizontal="center" vertical="center" wrapText="1"/>
    </xf>
    <xf numFmtId="0" fontId="30" fillId="15" borderId="4" xfId="0" applyFont="1" applyFill="1" applyBorder="1" applyAlignment="1">
      <alignment horizontal="center" vertical="center" wrapText="1"/>
    </xf>
    <xf numFmtId="0" fontId="26" fillId="10" borderId="19" xfId="0" applyFont="1" applyFill="1" applyBorder="1" applyAlignment="1">
      <alignment horizontal="center" vertical="center" wrapText="1"/>
    </xf>
    <xf numFmtId="0" fontId="26" fillId="10" borderId="17" xfId="0" applyFont="1" applyFill="1" applyBorder="1" applyAlignment="1">
      <alignment horizontal="center" vertical="center" wrapText="1"/>
    </xf>
    <xf numFmtId="1" fontId="24" fillId="11" borderId="19" xfId="22" applyNumberFormat="1" applyFont="1" applyFill="1" applyBorder="1" applyAlignment="1" applyProtection="1">
      <alignment horizontal="center" vertical="center"/>
      <protection locked="0"/>
    </xf>
    <xf numFmtId="1" fontId="24" fillId="11" borderId="52" xfId="22" applyNumberFormat="1" applyFont="1" applyFill="1" applyBorder="1" applyAlignment="1" applyProtection="1">
      <alignment horizontal="center" vertical="center"/>
      <protection locked="0"/>
    </xf>
    <xf numFmtId="1" fontId="24" fillId="11" borderId="20" xfId="22" applyNumberFormat="1" applyFont="1" applyFill="1" applyBorder="1" applyAlignment="1" applyProtection="1">
      <alignment horizontal="center" vertical="center"/>
      <protection locked="0"/>
    </xf>
    <xf numFmtId="1" fontId="24" fillId="11" borderId="4" xfId="22" applyNumberFormat="1" applyFont="1" applyFill="1" applyBorder="1" applyAlignment="1" applyProtection="1">
      <alignment horizontal="center" vertical="center"/>
      <protection locked="0"/>
    </xf>
    <xf numFmtId="165" fontId="28" fillId="10" borderId="20" xfId="22" applyNumberFormat="1" applyFont="1" applyFill="1" applyBorder="1" applyAlignment="1" applyProtection="1">
      <alignment horizontal="center" vertical="center"/>
      <protection locked="0"/>
    </xf>
    <xf numFmtId="165" fontId="28" fillId="10" borderId="4" xfId="22" applyNumberFormat="1" applyFont="1" applyFill="1" applyBorder="1" applyAlignment="1" applyProtection="1">
      <alignment horizontal="center" vertical="center"/>
      <protection locked="0"/>
    </xf>
    <xf numFmtId="1" fontId="24" fillId="10" borderId="54" xfId="22" applyNumberFormat="1" applyFont="1" applyFill="1" applyBorder="1" applyAlignment="1" applyProtection="1">
      <alignment horizontal="center" vertical="center"/>
      <protection locked="0"/>
    </xf>
    <xf numFmtId="1" fontId="24" fillId="10" borderId="50" xfId="22" applyNumberFormat="1" applyFont="1" applyFill="1" applyBorder="1" applyAlignment="1" applyProtection="1">
      <alignment horizontal="center" vertical="center"/>
      <protection locked="0"/>
    </xf>
    <xf numFmtId="1" fontId="24" fillId="11" borderId="53" xfId="22" applyNumberFormat="1" applyFont="1" applyFill="1" applyBorder="1" applyAlignment="1" applyProtection="1">
      <alignment horizontal="center" vertical="center"/>
      <protection locked="0"/>
    </xf>
    <xf numFmtId="1" fontId="24" fillId="11" borderId="2" xfId="22" applyNumberFormat="1" applyFont="1" applyFill="1" applyBorder="1" applyAlignment="1" applyProtection="1">
      <alignment horizontal="center" vertical="center"/>
      <protection locked="0"/>
    </xf>
    <xf numFmtId="165" fontId="28" fillId="10" borderId="2" xfId="22" applyNumberFormat="1" applyFont="1" applyFill="1" applyBorder="1" applyAlignment="1" applyProtection="1">
      <alignment horizontal="center" vertical="center"/>
      <protection locked="0"/>
    </xf>
    <xf numFmtId="1" fontId="24" fillId="10" borderId="55" xfId="22" applyNumberFormat="1" applyFont="1" applyFill="1" applyBorder="1" applyAlignment="1" applyProtection="1">
      <alignment horizontal="center" vertical="center"/>
      <protection locked="0"/>
    </xf>
    <xf numFmtId="1" fontId="24" fillId="10" borderId="48" xfId="22" applyNumberFormat="1" applyFont="1" applyFill="1" applyBorder="1" applyAlignment="1" applyProtection="1">
      <alignment horizontal="center" vertical="center"/>
      <protection locked="0"/>
    </xf>
    <xf numFmtId="165" fontId="28" fillId="10" borderId="3" xfId="22" applyNumberFormat="1" applyFont="1" applyFill="1" applyBorder="1" applyAlignment="1" applyProtection="1">
      <alignment horizontal="center" vertical="center"/>
      <protection locked="0"/>
    </xf>
    <xf numFmtId="2" fontId="24" fillId="11" borderId="19" xfId="22" applyNumberFormat="1" applyFont="1" applyFill="1" applyBorder="1" applyAlignment="1" applyProtection="1">
      <alignment horizontal="center" vertical="center"/>
      <protection locked="0"/>
    </xf>
    <xf numFmtId="2" fontId="24" fillId="11" borderId="47" xfId="22" applyNumberFormat="1" applyFont="1" applyFill="1" applyBorder="1" applyAlignment="1" applyProtection="1">
      <alignment horizontal="center" vertical="center"/>
      <protection locked="0"/>
    </xf>
    <xf numFmtId="2" fontId="24" fillId="11" borderId="52" xfId="22" applyNumberFormat="1" applyFont="1" applyFill="1" applyBorder="1" applyAlignment="1" applyProtection="1">
      <alignment horizontal="center" vertical="center"/>
      <protection locked="0"/>
    </xf>
    <xf numFmtId="2" fontId="24" fillId="11" borderId="20" xfId="22" applyNumberFormat="1" applyFont="1" applyFill="1" applyBorder="1" applyAlignment="1" applyProtection="1">
      <alignment horizontal="center" vertical="center"/>
      <protection locked="0"/>
    </xf>
    <xf numFmtId="2" fontId="24" fillId="11" borderId="3" xfId="22" applyNumberFormat="1" applyFont="1" applyFill="1" applyBorder="1" applyAlignment="1" applyProtection="1">
      <alignment horizontal="center" vertical="center"/>
      <protection locked="0"/>
    </xf>
    <xf numFmtId="2" fontId="24" fillId="11" borderId="4" xfId="22" applyNumberFormat="1" applyFont="1" applyFill="1" applyBorder="1" applyAlignment="1" applyProtection="1">
      <alignment horizontal="center" vertical="center"/>
      <protection locked="0"/>
    </xf>
    <xf numFmtId="0" fontId="26" fillId="10" borderId="56" xfId="0" applyFont="1" applyFill="1" applyBorder="1" applyAlignment="1">
      <alignment horizontal="center" vertical="center" wrapText="1"/>
    </xf>
    <xf numFmtId="0" fontId="26" fillId="10" borderId="22" xfId="0" applyFont="1" applyFill="1" applyBorder="1" applyAlignment="1">
      <alignment horizontal="center" vertical="center" wrapText="1"/>
    </xf>
    <xf numFmtId="1" fontId="24" fillId="11" borderId="47" xfId="22" applyNumberFormat="1" applyFont="1" applyFill="1" applyBorder="1" applyAlignment="1" applyProtection="1">
      <alignment horizontal="center" vertical="center"/>
      <protection locked="0"/>
    </xf>
    <xf numFmtId="1" fontId="24" fillId="11" borderId="33" xfId="22" applyNumberFormat="1" applyFont="1" applyFill="1" applyBorder="1" applyAlignment="1" applyProtection="1">
      <alignment horizontal="center" vertical="center"/>
      <protection locked="0"/>
    </xf>
    <xf numFmtId="1" fontId="24" fillId="11" borderId="21" xfId="22" applyNumberFormat="1" applyFont="1" applyFill="1" applyBorder="1" applyAlignment="1" applyProtection="1">
      <alignment horizontal="center" vertical="center"/>
      <protection locked="0"/>
    </xf>
    <xf numFmtId="1" fontId="24" fillId="11" borderId="42" xfId="22" applyNumberFormat="1" applyFont="1" applyFill="1" applyBorder="1" applyAlignment="1" applyProtection="1">
      <alignment horizontal="center" vertical="center"/>
      <protection locked="0"/>
    </xf>
    <xf numFmtId="1" fontId="24" fillId="10" borderId="56" xfId="22" applyNumberFormat="1" applyFont="1" applyFill="1" applyBorder="1" applyAlignment="1" applyProtection="1">
      <alignment horizontal="center" vertical="center"/>
      <protection locked="0"/>
    </xf>
    <xf numFmtId="1" fontId="24" fillId="10" borderId="57" xfId="22" applyNumberFormat="1" applyFont="1" applyFill="1" applyBorder="1" applyAlignment="1" applyProtection="1">
      <alignment horizontal="center" vertical="center"/>
      <protection locked="0"/>
    </xf>
    <xf numFmtId="1" fontId="24" fillId="10" borderId="37" xfId="22" applyNumberFormat="1" applyFont="1" applyFill="1" applyBorder="1" applyAlignment="1" applyProtection="1">
      <alignment horizontal="center" vertical="center"/>
      <protection locked="0"/>
    </xf>
    <xf numFmtId="0" fontId="26" fillId="10" borderId="46" xfId="0" applyFont="1" applyFill="1" applyBorder="1" applyAlignment="1">
      <alignment horizontal="center" vertical="center" wrapText="1"/>
    </xf>
    <xf numFmtId="0" fontId="26" fillId="10" borderId="41" xfId="0" applyFont="1" applyFill="1" applyBorder="1" applyAlignment="1">
      <alignment horizontal="center" vertical="center" wrapText="1"/>
    </xf>
    <xf numFmtId="1" fontId="24" fillId="16" borderId="19" xfId="22" applyNumberFormat="1" applyFont="1" applyFill="1" applyBorder="1" applyAlignment="1" applyProtection="1">
      <alignment horizontal="center" vertical="center"/>
      <protection locked="0"/>
    </xf>
    <xf numFmtId="1" fontId="24" fillId="16" borderId="47" xfId="22" applyNumberFormat="1" applyFont="1" applyFill="1" applyBorder="1" applyAlignment="1" applyProtection="1">
      <alignment horizontal="center" vertical="center"/>
      <protection locked="0"/>
    </xf>
    <xf numFmtId="1" fontId="24" fillId="16" borderId="52" xfId="22" applyNumberFormat="1" applyFont="1" applyFill="1" applyBorder="1" applyAlignment="1" applyProtection="1">
      <alignment horizontal="center" vertical="center"/>
      <protection locked="0"/>
    </xf>
    <xf numFmtId="1" fontId="24" fillId="16" borderId="20" xfId="22" applyNumberFormat="1" applyFont="1" applyFill="1" applyBorder="1" applyAlignment="1" applyProtection="1">
      <alignment horizontal="center" vertical="center"/>
      <protection locked="0"/>
    </xf>
    <xf numFmtId="1" fontId="24" fillId="16" borderId="3" xfId="22" applyNumberFormat="1" applyFont="1" applyFill="1" applyBorder="1" applyAlignment="1" applyProtection="1">
      <alignment horizontal="center" vertical="center"/>
      <protection locked="0"/>
    </xf>
    <xf numFmtId="1" fontId="24" fillId="16" borderId="4" xfId="22" applyNumberFormat="1" applyFont="1" applyFill="1" applyBorder="1" applyAlignment="1" applyProtection="1">
      <alignment horizontal="center" vertical="center"/>
      <protection locked="0"/>
    </xf>
    <xf numFmtId="0" fontId="26" fillId="10" borderId="52" xfId="0" applyFont="1" applyFill="1" applyBorder="1" applyAlignment="1">
      <alignment horizontal="center" vertical="center" wrapText="1"/>
    </xf>
    <xf numFmtId="1" fontId="24" fillId="11" borderId="3" xfId="22" applyNumberFormat="1" applyFont="1" applyFill="1" applyBorder="1" applyAlignment="1" applyProtection="1">
      <alignment horizontal="center" vertical="center"/>
      <protection locked="0"/>
    </xf>
    <xf numFmtId="0" fontId="18" fillId="10" borderId="2" xfId="0" applyFont="1" applyFill="1" applyBorder="1" applyAlignment="1">
      <alignment horizontal="center" vertical="center"/>
    </xf>
    <xf numFmtId="0" fontId="18" fillId="10" borderId="3" xfId="0" applyFont="1" applyFill="1" applyBorder="1" applyAlignment="1">
      <alignment horizontal="center" vertical="center"/>
    </xf>
    <xf numFmtId="0" fontId="20" fillId="10" borderId="3" xfId="0" applyFont="1" applyFill="1" applyBorder="1" applyAlignment="1">
      <alignment horizontal="center" vertical="center"/>
    </xf>
    <xf numFmtId="0" fontId="20" fillId="10" borderId="4" xfId="0" applyFont="1" applyFill="1" applyBorder="1" applyAlignment="1">
      <alignment horizontal="center" vertical="center"/>
    </xf>
    <xf numFmtId="0" fontId="18" fillId="10" borderId="21" xfId="0" applyFont="1" applyFill="1" applyBorder="1" applyAlignment="1">
      <alignment horizontal="center" vertical="center" wrapText="1"/>
    </xf>
  </cellXfs>
  <cellStyles count="23">
    <cellStyle name="Accent" xfId="1"/>
    <cellStyle name="Accent 1" xfId="2"/>
    <cellStyle name="Accent 2" xfId="3"/>
    <cellStyle name="Accent 3" xfId="4"/>
    <cellStyle name="Bad" xfId="5"/>
    <cellStyle name="Error" xfId="6"/>
    <cellStyle name="Footnote" xfId="7"/>
    <cellStyle name="Good" xfId="8"/>
    <cellStyle name="Heading" xfId="9"/>
    <cellStyle name="Heading (user)" xfId="10"/>
    <cellStyle name="Heading 1" xfId="11"/>
    <cellStyle name="Heading 2" xfId="12"/>
    <cellStyle name="Heading1" xfId="13"/>
    <cellStyle name="Hyperlink" xfId="14"/>
    <cellStyle name="Milliers" xfId="22" builtinId="3"/>
    <cellStyle name="Neutral" xfId="15"/>
    <cellStyle name="Normal" xfId="0" builtinId="0" customBuiltin="1"/>
    <cellStyle name="Note" xfId="16"/>
    <cellStyle name="Result" xfId="17"/>
    <cellStyle name="Result2" xfId="18"/>
    <cellStyle name="Status" xfId="19"/>
    <cellStyle name="Text" xfId="20"/>
    <cellStyle name="Warning" xfId="21"/>
  </cellStyles>
  <dxfs count="0"/>
  <tableStyles count="0" defaultTableStyle="TableStyleMedium2" defaultPivotStyle="PivotStyleLight16"/>
  <colors>
    <mruColors>
      <color rgb="FFFFF2CC"/>
      <color rgb="FFB07EE6"/>
      <color rgb="FFEE4848"/>
      <color rgb="FFE3EFF9"/>
      <color rgb="FFE7F7FF"/>
      <color rgb="FFB9E8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9"/>
  <sheetViews>
    <sheetView zoomScale="85" zoomScaleNormal="85" workbookViewId="0">
      <selection activeCell="C8" sqref="C8"/>
    </sheetView>
  </sheetViews>
  <sheetFormatPr baseColWidth="10" defaultRowHeight="12.75" x14ac:dyDescent="0.2"/>
  <cols>
    <col min="2" max="2" width="44.140625" customWidth="1"/>
    <col min="3" max="3" width="22" customWidth="1"/>
    <col min="11" max="11" width="15.42578125" customWidth="1"/>
  </cols>
  <sheetData>
    <row r="1" spans="2:11" ht="13.5" thickBot="1" x14ac:dyDescent="0.25">
      <c r="D1" s="12"/>
      <c r="E1" s="12"/>
      <c r="F1" s="12"/>
      <c r="G1" s="12"/>
      <c r="H1" s="12"/>
      <c r="I1" s="12"/>
      <c r="J1" s="12"/>
      <c r="K1" s="12"/>
    </row>
    <row r="2" spans="2:11" ht="24" customHeight="1" thickTop="1" x14ac:dyDescent="0.2">
      <c r="D2" s="133" t="s">
        <v>34</v>
      </c>
      <c r="E2" s="134"/>
      <c r="F2" s="134"/>
      <c r="G2" s="134"/>
      <c r="H2" s="134"/>
      <c r="I2" s="134"/>
      <c r="J2" s="134"/>
      <c r="K2" s="135"/>
    </row>
    <row r="3" spans="2:11" ht="63.75" customHeight="1" thickBot="1" x14ac:dyDescent="0.25">
      <c r="D3" s="136"/>
      <c r="E3" s="137"/>
      <c r="F3" s="137"/>
      <c r="G3" s="137"/>
      <c r="H3" s="137"/>
      <c r="I3" s="137"/>
      <c r="J3" s="137"/>
      <c r="K3" s="138"/>
    </row>
    <row r="4" spans="2:11" ht="13.5" thickTop="1" x14ac:dyDescent="0.2">
      <c r="F4" s="1"/>
      <c r="G4" s="1"/>
      <c r="H4" s="1"/>
      <c r="I4" s="1"/>
      <c r="J4" s="1"/>
      <c r="K4" s="1"/>
    </row>
    <row r="5" spans="2:11" x14ac:dyDescent="0.2">
      <c r="F5" s="1"/>
      <c r="G5" s="1"/>
      <c r="H5" s="1"/>
      <c r="I5" s="1"/>
      <c r="J5" s="1"/>
      <c r="K5" s="1"/>
    </row>
    <row r="6" spans="2:11" s="1" customFormat="1" ht="15.75" x14ac:dyDescent="0.2">
      <c r="B6" s="139" t="s">
        <v>33</v>
      </c>
      <c r="C6" s="140"/>
    </row>
    <row r="7" spans="2:11" s="1" customFormat="1" ht="66.75" customHeight="1" x14ac:dyDescent="0.2">
      <c r="B7" s="46" t="s">
        <v>28</v>
      </c>
      <c r="C7" s="47">
        <f>'Résultat net et aides excédenta'!R36</f>
        <v>0</v>
      </c>
    </row>
    <row r="8" spans="2:11" ht="74.25" customHeight="1" x14ac:dyDescent="0.2">
      <c r="B8" s="46" t="s">
        <v>26</v>
      </c>
      <c r="C8" s="47">
        <f>'Résultat net et aides excédenta'!D32</f>
        <v>0</v>
      </c>
    </row>
    <row r="9" spans="2:11" ht="69" customHeight="1" x14ac:dyDescent="0.2">
      <c r="B9" s="48" t="str">
        <f>IF('Résultat net et aides excédenta'!R38&gt;0,"AIDE EXCEDENTAIRE DE : ","PAS D'AIDE EXCEDENTAIRE")</f>
        <v>PAS D'AIDE EXCEDENTAIRE</v>
      </c>
      <c r="C9" s="49">
        <f>'Résultat net et aides excédenta'!R70</f>
        <v>0</v>
      </c>
    </row>
  </sheetData>
  <mergeCells count="2">
    <mergeCell ref="D2:K3"/>
    <mergeCell ref="B6:C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77"/>
  <sheetViews>
    <sheetView tabSelected="1" zoomScale="53" zoomScaleNormal="70" workbookViewId="0">
      <selection activeCell="B7" sqref="B7"/>
    </sheetView>
  </sheetViews>
  <sheetFormatPr baseColWidth="10" defaultColWidth="12.7109375" defaultRowHeight="15" x14ac:dyDescent="0.2"/>
  <cols>
    <col min="1" max="1" width="4.140625" style="3" customWidth="1"/>
    <col min="2" max="2" width="33.7109375" style="3" customWidth="1"/>
    <col min="3" max="3" width="17" style="2" customWidth="1"/>
    <col min="4" max="4" width="25.42578125" style="2" bestFit="1" customWidth="1"/>
    <col min="5" max="5" width="15.28515625" style="5" customWidth="1"/>
    <col min="6" max="14" width="15.7109375" style="2" customWidth="1"/>
    <col min="15" max="15" width="17.42578125" style="2" customWidth="1"/>
    <col min="16" max="16" width="15.7109375" style="2" customWidth="1"/>
    <col min="17" max="17" width="17.5703125" style="2" customWidth="1"/>
    <col min="18" max="18" width="30.7109375" style="2" customWidth="1"/>
    <col min="19" max="19" width="4.140625" style="3" customWidth="1"/>
    <col min="20" max="20" width="32.85546875" style="3" customWidth="1"/>
    <col min="21" max="16384" width="12.7109375" style="3"/>
  </cols>
  <sheetData>
    <row r="1" spans="1:20" ht="16.5" thickBot="1" x14ac:dyDescent="0.25">
      <c r="A1" s="18"/>
      <c r="B1" s="18"/>
      <c r="C1" s="31"/>
      <c r="D1" s="31"/>
      <c r="E1" s="32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18"/>
      <c r="T1" s="18"/>
    </row>
    <row r="2" spans="1:20" ht="27.75" customHeight="1" thickBot="1" x14ac:dyDescent="0.25">
      <c r="A2" s="18"/>
      <c r="B2" s="160" t="s">
        <v>35</v>
      </c>
      <c r="C2" s="161"/>
      <c r="D2" s="161"/>
      <c r="E2" s="161"/>
      <c r="F2" s="161"/>
      <c r="G2" s="161"/>
      <c r="H2" s="161"/>
      <c r="I2" s="161"/>
      <c r="J2" s="161"/>
      <c r="K2" s="161"/>
      <c r="L2" s="161"/>
      <c r="M2" s="161"/>
      <c r="N2" s="161"/>
      <c r="O2" s="161"/>
      <c r="P2" s="161"/>
      <c r="Q2" s="161"/>
      <c r="R2" s="161"/>
      <c r="S2" s="161"/>
      <c r="T2" s="162"/>
    </row>
    <row r="3" spans="1:20" ht="15.75" x14ac:dyDescent="0.2">
      <c r="A3" s="18"/>
      <c r="B3" s="27"/>
      <c r="C3" s="34"/>
      <c r="D3" s="34"/>
      <c r="E3" s="35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18"/>
      <c r="T3" s="18"/>
    </row>
    <row r="4" spans="1:20" ht="10.5" customHeight="1" thickBot="1" x14ac:dyDescent="0.25">
      <c r="A4" s="18"/>
      <c r="B4" s="163"/>
      <c r="C4" s="163"/>
      <c r="D4" s="163"/>
      <c r="E4" s="163"/>
      <c r="F4" s="163"/>
      <c r="G4" s="163"/>
      <c r="H4" s="163"/>
      <c r="I4" s="163"/>
      <c r="J4" s="163"/>
      <c r="K4" s="163"/>
      <c r="L4" s="163"/>
      <c r="M4" s="163"/>
      <c r="N4" s="163"/>
      <c r="O4" s="163"/>
      <c r="P4" s="163"/>
      <c r="Q4" s="163"/>
      <c r="R4" s="163"/>
      <c r="S4" s="163"/>
      <c r="T4" s="163"/>
    </row>
    <row r="5" spans="1:20" ht="45" customHeight="1" thickBot="1" x14ac:dyDescent="0.25">
      <c r="A5" s="18"/>
      <c r="B5" s="164" t="s">
        <v>25</v>
      </c>
      <c r="C5" s="165"/>
      <c r="D5" s="165"/>
      <c r="E5" s="165"/>
      <c r="F5" s="165"/>
      <c r="G5" s="165"/>
      <c r="H5" s="165"/>
      <c r="I5" s="165"/>
      <c r="J5" s="165"/>
      <c r="K5" s="165"/>
      <c r="L5" s="165"/>
      <c r="M5" s="165"/>
      <c r="N5" s="165"/>
      <c r="O5" s="165"/>
      <c r="P5" s="165"/>
      <c r="Q5" s="165"/>
      <c r="R5" s="165"/>
      <c r="S5" s="165"/>
      <c r="T5" s="166"/>
    </row>
    <row r="6" spans="1:20" ht="23.25" customHeight="1" x14ac:dyDescent="0.2">
      <c r="A6" s="18"/>
      <c r="B6" s="15"/>
      <c r="C6" s="44"/>
      <c r="D6" s="44"/>
      <c r="E6" s="16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6"/>
      <c r="T6" s="16"/>
    </row>
    <row r="7" spans="1:20" ht="23.25" customHeight="1" x14ac:dyDescent="0.2">
      <c r="A7" s="18"/>
      <c r="B7" s="43"/>
      <c r="C7" s="159" t="s">
        <v>58</v>
      </c>
      <c r="D7" s="159"/>
      <c r="E7" s="159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6"/>
      <c r="T7" s="16"/>
    </row>
    <row r="8" spans="1:20" ht="23.25" customHeight="1" x14ac:dyDescent="0.2">
      <c r="A8" s="18"/>
      <c r="B8" s="53"/>
      <c r="C8" s="170" t="s">
        <v>39</v>
      </c>
      <c r="D8" s="171"/>
      <c r="E8" s="172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50"/>
      <c r="T8" s="50"/>
    </row>
    <row r="9" spans="1:20" ht="36.75" customHeight="1" x14ac:dyDescent="0.2">
      <c r="A9" s="18"/>
      <c r="B9" s="53"/>
      <c r="C9" s="141" t="s">
        <v>40</v>
      </c>
      <c r="D9" s="142"/>
      <c r="E9" s="143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50"/>
      <c r="T9" s="50"/>
    </row>
    <row r="10" spans="1:20" ht="23.25" customHeight="1" x14ac:dyDescent="0.2">
      <c r="A10" s="18"/>
      <c r="B10" s="15"/>
      <c r="C10" s="45"/>
      <c r="D10" s="45"/>
      <c r="E10" s="16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6"/>
      <c r="T10" s="16"/>
    </row>
    <row r="11" spans="1:20" ht="23.25" customHeight="1" x14ac:dyDescent="0.2">
      <c r="A11" s="18"/>
      <c r="B11" s="158" t="s">
        <v>32</v>
      </c>
      <c r="C11" s="158"/>
      <c r="D11" s="158"/>
      <c r="E11" s="158"/>
      <c r="F11" s="158"/>
      <c r="G11" s="158"/>
      <c r="H11" s="158"/>
      <c r="I11" s="158"/>
      <c r="J11" s="158"/>
      <c r="K11" s="158"/>
      <c r="L11" s="41">
        <v>0</v>
      </c>
      <c r="M11" s="17"/>
      <c r="N11" s="17"/>
      <c r="O11" s="17"/>
      <c r="P11" s="17"/>
      <c r="Q11" s="17"/>
      <c r="R11" s="17"/>
      <c r="S11" s="16"/>
      <c r="T11" s="16"/>
    </row>
    <row r="12" spans="1:20" ht="23.25" customHeight="1" thickBot="1" x14ac:dyDescent="0.25">
      <c r="A12" s="18"/>
      <c r="B12" s="15"/>
      <c r="C12" s="16"/>
      <c r="D12" s="16"/>
      <c r="E12" s="16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6"/>
      <c r="T12" s="16"/>
    </row>
    <row r="13" spans="1:20" ht="12.75" customHeight="1" x14ac:dyDescent="0.2">
      <c r="A13" s="18"/>
      <c r="B13" s="18"/>
      <c r="C13" s="144" t="s">
        <v>24</v>
      </c>
      <c r="D13" s="168" t="s">
        <v>63</v>
      </c>
      <c r="E13" s="19"/>
      <c r="F13" s="146" t="s">
        <v>43</v>
      </c>
      <c r="G13" s="146" t="s">
        <v>44</v>
      </c>
      <c r="H13" s="146" t="s">
        <v>45</v>
      </c>
      <c r="I13" s="146" t="s">
        <v>46</v>
      </c>
      <c r="J13" s="146" t="s">
        <v>47</v>
      </c>
      <c r="K13" s="146" t="s">
        <v>48</v>
      </c>
      <c r="L13" s="146" t="s">
        <v>49</v>
      </c>
      <c r="M13" s="146" t="s">
        <v>50</v>
      </c>
      <c r="N13" s="146" t="s">
        <v>51</v>
      </c>
      <c r="O13" s="146" t="s">
        <v>52</v>
      </c>
      <c r="P13" s="146" t="s">
        <v>53</v>
      </c>
      <c r="Q13" s="146" t="s">
        <v>54</v>
      </c>
      <c r="R13" s="156" t="s">
        <v>31</v>
      </c>
      <c r="S13" s="126"/>
      <c r="T13" s="144" t="s">
        <v>20</v>
      </c>
    </row>
    <row r="14" spans="1:20" ht="134.25" customHeight="1" thickBot="1" x14ac:dyDescent="0.25">
      <c r="A14" s="18"/>
      <c r="B14" s="20"/>
      <c r="C14" s="167"/>
      <c r="D14" s="169"/>
      <c r="E14" s="19"/>
      <c r="F14" s="147"/>
      <c r="G14" s="147"/>
      <c r="H14" s="147"/>
      <c r="I14" s="147"/>
      <c r="J14" s="147"/>
      <c r="K14" s="147"/>
      <c r="L14" s="147"/>
      <c r="M14" s="147"/>
      <c r="N14" s="147"/>
      <c r="O14" s="147"/>
      <c r="P14" s="147"/>
      <c r="Q14" s="147"/>
      <c r="R14" s="157"/>
      <c r="S14" s="126"/>
      <c r="T14" s="145"/>
    </row>
    <row r="15" spans="1:20" ht="37.5" customHeight="1" x14ac:dyDescent="0.2">
      <c r="A15" s="18"/>
      <c r="B15" s="21" t="s">
        <v>14</v>
      </c>
      <c r="C15" s="36" t="s">
        <v>16</v>
      </c>
      <c r="D15" s="108"/>
      <c r="E15" s="37"/>
      <c r="F15" s="89"/>
      <c r="G15" s="90"/>
      <c r="H15" s="90"/>
      <c r="I15" s="90"/>
      <c r="J15" s="90"/>
      <c r="K15" s="90"/>
      <c r="L15" s="90"/>
      <c r="M15" s="90"/>
      <c r="N15" s="90"/>
      <c r="O15" s="90"/>
      <c r="P15" s="90"/>
      <c r="Q15" s="91"/>
      <c r="R15" s="122">
        <f>SUM(F15:Q15)</f>
        <v>0</v>
      </c>
      <c r="S15" s="126"/>
      <c r="T15" s="22"/>
    </row>
    <row r="16" spans="1:20" ht="37.5" customHeight="1" x14ac:dyDescent="0.2">
      <c r="A16" s="18"/>
      <c r="B16" s="23" t="s">
        <v>21</v>
      </c>
      <c r="C16" s="38"/>
      <c r="D16" s="95"/>
      <c r="E16" s="37"/>
      <c r="F16" s="92"/>
      <c r="G16" s="93"/>
      <c r="H16" s="93"/>
      <c r="I16" s="93"/>
      <c r="J16" s="93"/>
      <c r="K16" s="93"/>
      <c r="L16" s="93"/>
      <c r="M16" s="93"/>
      <c r="N16" s="93"/>
      <c r="O16" s="93"/>
      <c r="P16" s="93"/>
      <c r="Q16" s="94"/>
      <c r="R16" s="123">
        <f t="shared" ref="R16:R31" si="0">SUM(F16:Q16)</f>
        <v>0</v>
      </c>
      <c r="S16" s="126"/>
      <c r="T16" s="24"/>
    </row>
    <row r="17" spans="1:20" ht="37.5" customHeight="1" x14ac:dyDescent="0.2">
      <c r="A17" s="18"/>
      <c r="B17" s="25"/>
      <c r="C17" s="38"/>
      <c r="D17" s="95"/>
      <c r="E17" s="37"/>
      <c r="F17" s="92"/>
      <c r="G17" s="93"/>
      <c r="H17" s="93"/>
      <c r="I17" s="93"/>
      <c r="J17" s="93"/>
      <c r="K17" s="93"/>
      <c r="L17" s="93"/>
      <c r="M17" s="93"/>
      <c r="N17" s="93"/>
      <c r="O17" s="93"/>
      <c r="P17" s="93"/>
      <c r="Q17" s="94"/>
      <c r="R17" s="123">
        <f t="shared" si="0"/>
        <v>0</v>
      </c>
      <c r="S17" s="126"/>
      <c r="T17" s="24"/>
    </row>
    <row r="18" spans="1:20" ht="37.5" customHeight="1" x14ac:dyDescent="0.2">
      <c r="A18" s="18"/>
      <c r="B18" s="25"/>
      <c r="C18" s="38"/>
      <c r="D18" s="95"/>
      <c r="E18" s="37"/>
      <c r="F18" s="92"/>
      <c r="G18" s="93"/>
      <c r="H18" s="93"/>
      <c r="I18" s="93"/>
      <c r="J18" s="93"/>
      <c r="K18" s="93"/>
      <c r="L18" s="93"/>
      <c r="M18" s="93"/>
      <c r="N18" s="93"/>
      <c r="O18" s="93"/>
      <c r="P18" s="93"/>
      <c r="Q18" s="94"/>
      <c r="R18" s="123">
        <f t="shared" si="0"/>
        <v>0</v>
      </c>
      <c r="S18" s="126"/>
      <c r="T18" s="24"/>
    </row>
    <row r="19" spans="1:20" ht="37.5" customHeight="1" x14ac:dyDescent="0.2">
      <c r="A19" s="18"/>
      <c r="B19" s="25" t="s">
        <v>15</v>
      </c>
      <c r="C19" s="38" t="s">
        <v>17</v>
      </c>
      <c r="D19" s="109"/>
      <c r="E19" s="37"/>
      <c r="F19" s="96"/>
      <c r="G19" s="97"/>
      <c r="H19" s="97"/>
      <c r="I19" s="97"/>
      <c r="J19" s="97"/>
      <c r="K19" s="97"/>
      <c r="L19" s="97"/>
      <c r="M19" s="97"/>
      <c r="N19" s="97"/>
      <c r="O19" s="97"/>
      <c r="P19" s="97"/>
      <c r="Q19" s="98"/>
      <c r="R19" s="123">
        <f t="shared" si="0"/>
        <v>0</v>
      </c>
      <c r="S19" s="126"/>
      <c r="T19" s="24"/>
    </row>
    <row r="20" spans="1:20" ht="37.5" customHeight="1" x14ac:dyDescent="0.2">
      <c r="A20" s="18"/>
      <c r="B20" s="23" t="s">
        <v>21</v>
      </c>
      <c r="C20" s="38"/>
      <c r="D20" s="95"/>
      <c r="E20" s="37"/>
      <c r="F20" s="92"/>
      <c r="G20" s="93"/>
      <c r="H20" s="93"/>
      <c r="I20" s="93"/>
      <c r="J20" s="93"/>
      <c r="K20" s="93"/>
      <c r="L20" s="93"/>
      <c r="M20" s="93"/>
      <c r="N20" s="93"/>
      <c r="O20" s="93"/>
      <c r="P20" s="93"/>
      <c r="Q20" s="94"/>
      <c r="R20" s="123">
        <f t="shared" si="0"/>
        <v>0</v>
      </c>
      <c r="S20" s="126"/>
      <c r="T20" s="24"/>
    </row>
    <row r="21" spans="1:20" ht="37.5" customHeight="1" x14ac:dyDescent="0.2">
      <c r="A21" s="18"/>
      <c r="B21" s="23"/>
      <c r="C21" s="38"/>
      <c r="D21" s="95"/>
      <c r="E21" s="37"/>
      <c r="F21" s="92"/>
      <c r="G21" s="93"/>
      <c r="H21" s="93"/>
      <c r="I21" s="93"/>
      <c r="J21" s="93"/>
      <c r="K21" s="93"/>
      <c r="L21" s="93"/>
      <c r="M21" s="93"/>
      <c r="N21" s="93"/>
      <c r="O21" s="93"/>
      <c r="P21" s="93"/>
      <c r="Q21" s="94"/>
      <c r="R21" s="123">
        <f t="shared" si="0"/>
        <v>0</v>
      </c>
      <c r="S21" s="126"/>
      <c r="T21" s="24"/>
    </row>
    <row r="22" spans="1:20" ht="36" customHeight="1" x14ac:dyDescent="0.2">
      <c r="A22" s="18"/>
      <c r="B22" s="25" t="s">
        <v>12</v>
      </c>
      <c r="C22" s="38" t="s">
        <v>18</v>
      </c>
      <c r="D22" s="95">
        <f>D15-D19</f>
        <v>0</v>
      </c>
      <c r="E22" s="37"/>
      <c r="F22" s="92">
        <f>F15-F19</f>
        <v>0</v>
      </c>
      <c r="G22" s="92">
        <f t="shared" ref="G22:Q22" si="1">G15-G19</f>
        <v>0</v>
      </c>
      <c r="H22" s="92">
        <f t="shared" si="1"/>
        <v>0</v>
      </c>
      <c r="I22" s="92">
        <f t="shared" si="1"/>
        <v>0</v>
      </c>
      <c r="J22" s="92">
        <f t="shared" si="1"/>
        <v>0</v>
      </c>
      <c r="K22" s="92">
        <f t="shared" si="1"/>
        <v>0</v>
      </c>
      <c r="L22" s="92">
        <f t="shared" si="1"/>
        <v>0</v>
      </c>
      <c r="M22" s="92">
        <f t="shared" si="1"/>
        <v>0</v>
      </c>
      <c r="N22" s="92">
        <f t="shared" si="1"/>
        <v>0</v>
      </c>
      <c r="O22" s="92">
        <f t="shared" si="1"/>
        <v>0</v>
      </c>
      <c r="P22" s="92">
        <f t="shared" si="1"/>
        <v>0</v>
      </c>
      <c r="Q22" s="94">
        <f t="shared" si="1"/>
        <v>0</v>
      </c>
      <c r="R22" s="123">
        <f t="shared" si="0"/>
        <v>0</v>
      </c>
      <c r="S22" s="126"/>
      <c r="T22" s="24"/>
    </row>
    <row r="23" spans="1:20" ht="36" customHeight="1" x14ac:dyDescent="0.2">
      <c r="A23" s="18"/>
      <c r="B23" s="23" t="s">
        <v>21</v>
      </c>
      <c r="C23" s="38"/>
      <c r="D23" s="95"/>
      <c r="E23" s="37"/>
      <c r="F23" s="92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4"/>
      <c r="R23" s="123">
        <f t="shared" si="0"/>
        <v>0</v>
      </c>
      <c r="S23" s="126"/>
      <c r="T23" s="24"/>
    </row>
    <row r="24" spans="1:20" ht="36" customHeight="1" x14ac:dyDescent="0.2">
      <c r="A24" s="18"/>
      <c r="B24" s="23"/>
      <c r="C24" s="38"/>
      <c r="D24" s="95"/>
      <c r="E24" s="37"/>
      <c r="F24" s="92"/>
      <c r="G24" s="93"/>
      <c r="H24" s="93"/>
      <c r="I24" s="93"/>
      <c r="J24" s="93"/>
      <c r="K24" s="93"/>
      <c r="L24" s="93"/>
      <c r="M24" s="93"/>
      <c r="N24" s="93"/>
      <c r="O24" s="93"/>
      <c r="P24" s="93"/>
      <c r="Q24" s="94"/>
      <c r="R24" s="123">
        <f t="shared" si="0"/>
        <v>0</v>
      </c>
      <c r="S24" s="126"/>
      <c r="T24" s="24"/>
    </row>
    <row r="25" spans="1:20" ht="36" customHeight="1" x14ac:dyDescent="0.2">
      <c r="A25" s="18"/>
      <c r="B25" s="25" t="s">
        <v>13</v>
      </c>
      <c r="C25" s="38" t="s">
        <v>19</v>
      </c>
      <c r="D25" s="109"/>
      <c r="E25" s="37"/>
      <c r="F25" s="96"/>
      <c r="G25" s="97"/>
      <c r="H25" s="97"/>
      <c r="I25" s="97"/>
      <c r="J25" s="97"/>
      <c r="K25" s="97"/>
      <c r="L25" s="97"/>
      <c r="M25" s="97"/>
      <c r="N25" s="97"/>
      <c r="O25" s="97"/>
      <c r="P25" s="97"/>
      <c r="Q25" s="98"/>
      <c r="R25" s="123">
        <f t="shared" si="0"/>
        <v>0</v>
      </c>
      <c r="S25" s="126"/>
      <c r="T25" s="24"/>
    </row>
    <row r="26" spans="1:20" s="6" customFormat="1" ht="37.5" customHeight="1" x14ac:dyDescent="0.2">
      <c r="A26" s="27"/>
      <c r="B26" s="25" t="s">
        <v>5</v>
      </c>
      <c r="C26" s="38" t="s">
        <v>6</v>
      </c>
      <c r="D26" s="110">
        <f>D22+D25</f>
        <v>0</v>
      </c>
      <c r="E26" s="39"/>
      <c r="F26" s="92">
        <f>F22+F25</f>
        <v>0</v>
      </c>
      <c r="G26" s="92">
        <f t="shared" ref="G26:Q26" si="2">G22+G25</f>
        <v>0</v>
      </c>
      <c r="H26" s="92">
        <f t="shared" si="2"/>
        <v>0</v>
      </c>
      <c r="I26" s="92">
        <f t="shared" si="2"/>
        <v>0</v>
      </c>
      <c r="J26" s="92">
        <f t="shared" si="2"/>
        <v>0</v>
      </c>
      <c r="K26" s="92">
        <f t="shared" si="2"/>
        <v>0</v>
      </c>
      <c r="L26" s="92">
        <f t="shared" si="2"/>
        <v>0</v>
      </c>
      <c r="M26" s="92">
        <f t="shared" si="2"/>
        <v>0</v>
      </c>
      <c r="N26" s="92">
        <f t="shared" si="2"/>
        <v>0</v>
      </c>
      <c r="O26" s="92">
        <f t="shared" si="2"/>
        <v>0</v>
      </c>
      <c r="P26" s="92">
        <f t="shared" si="2"/>
        <v>0</v>
      </c>
      <c r="Q26" s="99">
        <f t="shared" si="2"/>
        <v>0</v>
      </c>
      <c r="R26" s="123">
        <f t="shared" si="0"/>
        <v>0</v>
      </c>
      <c r="S26" s="127"/>
      <c r="T26" s="26"/>
    </row>
    <row r="27" spans="1:20" ht="51" customHeight="1" x14ac:dyDescent="0.2">
      <c r="A27" s="18"/>
      <c r="B27" s="25" t="s">
        <v>22</v>
      </c>
      <c r="C27" s="40" t="s">
        <v>7</v>
      </c>
      <c r="D27" s="112"/>
      <c r="E27" s="37"/>
      <c r="F27" s="100"/>
      <c r="G27" s="101"/>
      <c r="H27" s="101"/>
      <c r="I27" s="101"/>
      <c r="J27" s="101"/>
      <c r="K27" s="101"/>
      <c r="L27" s="101"/>
      <c r="M27" s="101"/>
      <c r="N27" s="101"/>
      <c r="O27" s="101"/>
      <c r="P27" s="101"/>
      <c r="Q27" s="102"/>
      <c r="R27" s="123">
        <f t="shared" si="0"/>
        <v>0</v>
      </c>
      <c r="S27" s="126"/>
      <c r="T27" s="24"/>
    </row>
    <row r="28" spans="1:20" ht="37.5" customHeight="1" x14ac:dyDescent="0.2">
      <c r="A28" s="18"/>
      <c r="B28" s="23" t="s">
        <v>21</v>
      </c>
      <c r="C28" s="40"/>
      <c r="D28" s="111"/>
      <c r="E28" s="37"/>
      <c r="F28" s="92"/>
      <c r="G28" s="93"/>
      <c r="H28" s="93"/>
      <c r="I28" s="93"/>
      <c r="J28" s="93"/>
      <c r="K28" s="93"/>
      <c r="L28" s="93"/>
      <c r="M28" s="93"/>
      <c r="N28" s="93"/>
      <c r="O28" s="93"/>
      <c r="P28" s="93"/>
      <c r="Q28" s="94"/>
      <c r="R28" s="123">
        <f t="shared" si="0"/>
        <v>0</v>
      </c>
      <c r="S28" s="126"/>
      <c r="T28" s="24"/>
    </row>
    <row r="29" spans="1:20" ht="37.5" customHeight="1" x14ac:dyDescent="0.2">
      <c r="A29" s="18"/>
      <c r="B29" s="28"/>
      <c r="C29" s="40"/>
      <c r="D29" s="111"/>
      <c r="E29" s="37"/>
      <c r="F29" s="92"/>
      <c r="G29" s="93"/>
      <c r="H29" s="93"/>
      <c r="I29" s="93"/>
      <c r="J29" s="93"/>
      <c r="K29" s="93"/>
      <c r="L29" s="93"/>
      <c r="M29" s="93"/>
      <c r="N29" s="93"/>
      <c r="O29" s="93"/>
      <c r="P29" s="93"/>
      <c r="Q29" s="94"/>
      <c r="R29" s="123">
        <f t="shared" si="0"/>
        <v>0</v>
      </c>
      <c r="S29" s="126"/>
      <c r="T29" s="24"/>
    </row>
    <row r="30" spans="1:20" ht="60" customHeight="1" x14ac:dyDescent="0.2">
      <c r="A30" s="18"/>
      <c r="B30" s="25" t="s">
        <v>10</v>
      </c>
      <c r="C30" s="40" t="s">
        <v>11</v>
      </c>
      <c r="D30" s="112"/>
      <c r="E30" s="37"/>
      <c r="F30" s="100"/>
      <c r="G30" s="101"/>
      <c r="H30" s="101"/>
      <c r="I30" s="101"/>
      <c r="J30" s="101"/>
      <c r="K30" s="101"/>
      <c r="L30" s="101"/>
      <c r="M30" s="101"/>
      <c r="N30" s="101"/>
      <c r="O30" s="101"/>
      <c r="P30" s="101"/>
      <c r="Q30" s="102"/>
      <c r="R30" s="123">
        <f t="shared" si="0"/>
        <v>0</v>
      </c>
      <c r="S30" s="126"/>
      <c r="T30" s="24"/>
    </row>
    <row r="31" spans="1:20" ht="37.5" customHeight="1" thickBot="1" x14ac:dyDescent="0.25">
      <c r="A31" s="18"/>
      <c r="B31" s="25" t="s">
        <v>9</v>
      </c>
      <c r="C31" s="40" t="s">
        <v>8</v>
      </c>
      <c r="D31" s="113"/>
      <c r="E31" s="37"/>
      <c r="F31" s="103"/>
      <c r="G31" s="104"/>
      <c r="H31" s="104"/>
      <c r="I31" s="104"/>
      <c r="J31" s="104"/>
      <c r="K31" s="104"/>
      <c r="L31" s="104"/>
      <c r="M31" s="104"/>
      <c r="N31" s="104"/>
      <c r="O31" s="104"/>
      <c r="P31" s="104"/>
      <c r="Q31" s="105"/>
      <c r="R31" s="124">
        <f t="shared" si="0"/>
        <v>0</v>
      </c>
      <c r="S31" s="126"/>
      <c r="T31" s="24"/>
    </row>
    <row r="32" spans="1:20" s="6" customFormat="1" ht="77.25" customHeight="1" thickBot="1" x14ac:dyDescent="0.25">
      <c r="A32" s="27"/>
      <c r="B32" s="29" t="s">
        <v>64</v>
      </c>
      <c r="C32" s="42" t="s">
        <v>23</v>
      </c>
      <c r="D32" s="114">
        <f>D26+D27-D30-D31</f>
        <v>0</v>
      </c>
      <c r="E32" s="19"/>
      <c r="F32" s="106">
        <f>F26+F27-F30-F31</f>
        <v>0</v>
      </c>
      <c r="G32" s="107">
        <f t="shared" ref="G32:Q32" si="3">G26+G27-G30-G31</f>
        <v>0</v>
      </c>
      <c r="H32" s="107">
        <f t="shared" si="3"/>
        <v>0</v>
      </c>
      <c r="I32" s="107">
        <f t="shared" si="3"/>
        <v>0</v>
      </c>
      <c r="J32" s="107">
        <f t="shared" si="3"/>
        <v>0</v>
      </c>
      <c r="K32" s="107">
        <f t="shared" si="3"/>
        <v>0</v>
      </c>
      <c r="L32" s="107">
        <f t="shared" si="3"/>
        <v>0</v>
      </c>
      <c r="M32" s="107">
        <f t="shared" si="3"/>
        <v>0</v>
      </c>
      <c r="N32" s="107">
        <f t="shared" si="3"/>
        <v>0</v>
      </c>
      <c r="O32" s="107">
        <f t="shared" si="3"/>
        <v>0</v>
      </c>
      <c r="P32" s="107">
        <f>P26+P27-P30-P31</f>
        <v>0</v>
      </c>
      <c r="Q32" s="107">
        <f t="shared" si="3"/>
        <v>0</v>
      </c>
      <c r="R32" s="125">
        <f t="shared" ref="R32" si="4">R26+R27-R30-R31</f>
        <v>0</v>
      </c>
      <c r="S32" s="127"/>
      <c r="T32" s="30"/>
    </row>
    <row r="33" spans="1:20" ht="15.75" x14ac:dyDescent="0.2">
      <c r="A33" s="18"/>
      <c r="B33" s="18"/>
      <c r="C33" s="31"/>
      <c r="D33" s="31"/>
      <c r="E33" s="32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18"/>
      <c r="T33" s="18"/>
    </row>
    <row r="34" spans="1:20" ht="16.5" thickBot="1" x14ac:dyDescent="0.25">
      <c r="A34" s="18"/>
      <c r="B34" s="18"/>
      <c r="C34" s="31"/>
      <c r="D34" s="31"/>
      <c r="E34" s="32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18"/>
      <c r="T34" s="18"/>
    </row>
    <row r="35" spans="1:20" ht="60" customHeight="1" x14ac:dyDescent="0.2">
      <c r="A35" s="18"/>
      <c r="B35" s="18"/>
      <c r="C35" s="31"/>
      <c r="D35" s="150" t="s">
        <v>56</v>
      </c>
      <c r="E35" s="151"/>
      <c r="F35" s="79"/>
      <c r="G35" s="80"/>
      <c r="H35" s="81"/>
      <c r="I35" s="81"/>
      <c r="J35" s="81"/>
      <c r="K35" s="81"/>
      <c r="L35" s="81"/>
      <c r="M35" s="81"/>
      <c r="N35" s="81"/>
      <c r="O35" s="81"/>
      <c r="P35" s="81"/>
      <c r="Q35" s="81"/>
      <c r="R35" s="64" t="s">
        <v>27</v>
      </c>
      <c r="S35" s="18"/>
      <c r="T35" s="18"/>
    </row>
    <row r="36" spans="1:20" ht="60" customHeight="1" x14ac:dyDescent="0.2">
      <c r="A36" s="18"/>
      <c r="B36" s="18"/>
      <c r="C36" s="31"/>
      <c r="D36" s="152" t="s">
        <v>41</v>
      </c>
      <c r="E36" s="153"/>
      <c r="F36" s="82"/>
      <c r="G36" s="83"/>
      <c r="H36" s="84"/>
      <c r="I36" s="84"/>
      <c r="J36" s="84"/>
      <c r="K36" s="84"/>
      <c r="L36" s="85"/>
      <c r="M36" s="86"/>
      <c r="N36" s="85"/>
      <c r="O36" s="86"/>
      <c r="P36" s="85"/>
      <c r="Q36" s="85"/>
      <c r="R36" s="128">
        <f>SUM(F36:Q36)</f>
        <v>0</v>
      </c>
      <c r="S36" s="18"/>
      <c r="T36" s="18"/>
    </row>
    <row r="37" spans="1:20" ht="57.75" customHeight="1" x14ac:dyDescent="0.2">
      <c r="A37" s="18"/>
      <c r="B37" s="18"/>
      <c r="C37" s="31"/>
      <c r="D37" s="154" t="s">
        <v>42</v>
      </c>
      <c r="E37" s="155"/>
      <c r="F37" s="33" t="str">
        <f t="shared" ref="F37:Q37" si="5">IF(AND(F32-F36&gt;F35,OR(F32-F36&gt;0,AND(F32-F36&lt;0,F36&gt;(IF($L11=1,0.9,0.7))*-(F32-F36)))),"OUI","NON")</f>
        <v>NON</v>
      </c>
      <c r="G37" s="61" t="str">
        <f t="shared" si="5"/>
        <v>NON</v>
      </c>
      <c r="H37" s="61" t="str">
        <f t="shared" si="5"/>
        <v>NON</v>
      </c>
      <c r="I37" s="61" t="str">
        <f t="shared" si="5"/>
        <v>NON</v>
      </c>
      <c r="J37" s="61" t="str">
        <f t="shared" si="5"/>
        <v>NON</v>
      </c>
      <c r="K37" s="61" t="str">
        <f t="shared" si="5"/>
        <v>NON</v>
      </c>
      <c r="L37" s="61" t="str">
        <f t="shared" si="5"/>
        <v>NON</v>
      </c>
      <c r="M37" s="115" t="str">
        <f t="shared" si="5"/>
        <v>NON</v>
      </c>
      <c r="N37" s="117" t="str">
        <f t="shared" si="5"/>
        <v>NON</v>
      </c>
      <c r="O37" s="117" t="str">
        <f t="shared" si="5"/>
        <v>NON</v>
      </c>
      <c r="P37" s="117" t="str">
        <f t="shared" si="5"/>
        <v>NON</v>
      </c>
      <c r="Q37" s="61" t="str">
        <f t="shared" si="5"/>
        <v>NON</v>
      </c>
      <c r="R37" s="129" t="s">
        <v>27</v>
      </c>
      <c r="S37" s="18"/>
      <c r="T37" s="18"/>
    </row>
    <row r="38" spans="1:20" ht="56.25" customHeight="1" thickBot="1" x14ac:dyDescent="0.25">
      <c r="A38" s="18"/>
      <c r="B38" s="18"/>
      <c r="C38" s="31"/>
      <c r="D38" s="148" t="s">
        <v>36</v>
      </c>
      <c r="E38" s="149"/>
      <c r="F38" s="87">
        <f t="shared" ref="F38:Q38" si="6">IF(AND(F37="OUI",F32-F36&lt;0,F32-F36&gt;F35,F36&gt;IF($L11=1,0.9,0.7)*(F32-F36)),(F36-(IF($L11=1,0.9,0.7))*-(F32-F36)),0)+IF(AND(F37="OUI",F32-F36&gt;0),F36,0)</f>
        <v>0</v>
      </c>
      <c r="G38" s="88">
        <f t="shared" si="6"/>
        <v>0</v>
      </c>
      <c r="H38" s="116">
        <f t="shared" si="6"/>
        <v>0</v>
      </c>
      <c r="I38" s="118">
        <f t="shared" si="6"/>
        <v>0</v>
      </c>
      <c r="J38" s="88">
        <f t="shared" si="6"/>
        <v>0</v>
      </c>
      <c r="K38" s="88">
        <f t="shared" si="6"/>
        <v>0</v>
      </c>
      <c r="L38" s="88">
        <f t="shared" si="6"/>
        <v>0</v>
      </c>
      <c r="M38" s="116">
        <f t="shared" si="6"/>
        <v>0</v>
      </c>
      <c r="N38" s="118">
        <f t="shared" si="6"/>
        <v>0</v>
      </c>
      <c r="O38" s="118">
        <f t="shared" si="6"/>
        <v>0</v>
      </c>
      <c r="P38" s="88">
        <f t="shared" si="6"/>
        <v>0</v>
      </c>
      <c r="Q38" s="119">
        <f t="shared" si="6"/>
        <v>0</v>
      </c>
      <c r="R38" s="130">
        <f>SUM(F38:Q38)</f>
        <v>0</v>
      </c>
      <c r="S38" s="18"/>
      <c r="T38" s="18"/>
    </row>
    <row r="39" spans="1:20" ht="15.75" x14ac:dyDescent="0.2">
      <c r="A39" s="18"/>
      <c r="B39" s="18"/>
      <c r="C39" s="31"/>
      <c r="D39" s="31"/>
      <c r="E39" s="32"/>
      <c r="F39" s="31"/>
      <c r="G39" s="31"/>
      <c r="H39" s="31"/>
      <c r="I39" s="31"/>
      <c r="J39" s="31"/>
      <c r="K39" s="31"/>
      <c r="L39" s="31"/>
      <c r="M39" s="31"/>
      <c r="N39" s="63"/>
      <c r="O39" s="31"/>
      <c r="P39" s="31"/>
      <c r="Q39" s="31"/>
      <c r="R39" s="31"/>
      <c r="S39" s="18"/>
      <c r="T39" s="18"/>
    </row>
    <row r="40" spans="1:20" ht="16.5" thickBot="1" x14ac:dyDescent="0.25">
      <c r="A40" s="18"/>
      <c r="B40" s="18"/>
      <c r="C40" s="31"/>
      <c r="D40" s="31"/>
      <c r="E40" s="32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18"/>
      <c r="T40" s="18"/>
    </row>
    <row r="41" spans="1:20" ht="65.25" customHeight="1" x14ac:dyDescent="0.2">
      <c r="D41" s="173" t="s">
        <v>55</v>
      </c>
      <c r="E41" s="174"/>
      <c r="F41" s="175"/>
      <c r="G41" s="176"/>
      <c r="H41" s="183"/>
      <c r="I41" s="176"/>
      <c r="J41" s="183"/>
      <c r="K41" s="176"/>
      <c r="L41" s="183"/>
      <c r="M41" s="176"/>
      <c r="N41" s="183"/>
      <c r="O41" s="176"/>
      <c r="P41" s="183"/>
      <c r="Q41" s="176"/>
      <c r="R41" s="64" t="s">
        <v>27</v>
      </c>
    </row>
    <row r="42" spans="1:20" ht="54.75" customHeight="1" x14ac:dyDescent="0.2">
      <c r="D42" s="152" t="s">
        <v>41</v>
      </c>
      <c r="E42" s="153"/>
      <c r="F42" s="177"/>
      <c r="G42" s="178"/>
      <c r="H42" s="184"/>
      <c r="I42" s="178"/>
      <c r="J42" s="184"/>
      <c r="K42" s="178"/>
      <c r="L42" s="184"/>
      <c r="M42" s="178"/>
      <c r="N42" s="184"/>
      <c r="O42" s="178"/>
      <c r="P42" s="184"/>
      <c r="Q42" s="178"/>
      <c r="R42" s="128">
        <f>SUM(F42:Q42)</f>
        <v>0</v>
      </c>
    </row>
    <row r="43" spans="1:20" ht="60" customHeight="1" x14ac:dyDescent="0.2">
      <c r="D43" s="154" t="s">
        <v>42</v>
      </c>
      <c r="E43" s="155"/>
      <c r="F43" s="179" t="str">
        <f>IF(AND(F32+G32-F42&gt;F41,OR(F32+G32-F42&gt;0,AND(F32+G32-F42&lt;0,F42&gt;(IF($L11=1,0.9,0.7))*-(F32+G32-F42)))),"OUI","NON")</f>
        <v>NON</v>
      </c>
      <c r="G43" s="180"/>
      <c r="H43" s="185" t="str">
        <f>IF(AND(H32+I32-H42&gt;H41,OR(H32+I32-H42&gt;0,AND(H32+I32-H42&lt;0,H42&gt;(IF($L11=1,0.9,0.7))*-(H32+I32-H42)))),"OUI","NON")</f>
        <v>NON</v>
      </c>
      <c r="I43" s="180"/>
      <c r="J43" s="188" t="str">
        <f>IF(AND(J32+K32-J42&gt;J41,OR(J32+K32-J42&gt;0,AND(J32+K32-J42&lt;0,J42&gt;(IF($L11=1,0.9,0.7))*-(J32+K32-J42)))),"OUI","NON")</f>
        <v>NON</v>
      </c>
      <c r="K43" s="188"/>
      <c r="L43" s="185" t="str">
        <f>IF(AND(L32+M32-L42&gt;L41,OR(L32+M32-L42&gt;0,AND(L32+M32-L42&lt;0,L42&gt;(IF($L11=1,0.9,0.7))*-(L32+M32-L42)))),"OUI","NON")</f>
        <v>NON</v>
      </c>
      <c r="M43" s="180"/>
      <c r="N43" s="188" t="str">
        <f>IF(AND(N32+O32-N42&gt;N41,OR(N32+O32-N42&gt;0,AND(N32+O32-N42&lt;0,N42&gt;(IF($L11=1,0.9,0.7))*-(N32+O32-N42)))),"OUI","NON")</f>
        <v>NON</v>
      </c>
      <c r="O43" s="188"/>
      <c r="P43" s="185" t="str">
        <f>IF(AND(P32+Q32-P42&gt;P41,OR(P32+Q32-P42&gt;0,AND(P32+Q32-P42&lt;0,P42&gt;(IF($L11=1,0.9,0.7))*-(P32+Q32-P42)))),"OUI","NON")</f>
        <v>NON</v>
      </c>
      <c r="Q43" s="180"/>
      <c r="R43" s="129" t="s">
        <v>27</v>
      </c>
    </row>
    <row r="44" spans="1:20" ht="76.5" customHeight="1" thickBot="1" x14ac:dyDescent="0.25">
      <c r="D44" s="148" t="s">
        <v>36</v>
      </c>
      <c r="E44" s="149"/>
      <c r="F44" s="181">
        <f>IF(AND(F43="OUI",F32+G32-F42&lt;0,F32+G32-F42&gt;F41,F42&gt;IF($L11=1,0.9,0.7)*(F32+G32-F42)),(F42-(IF($L11=1,0.9,0.7))*-(F32+G32-F42)),0)+IF(AND(F43="OUI",F32+G32-F42&gt;0),F42,0)</f>
        <v>0</v>
      </c>
      <c r="G44" s="182"/>
      <c r="H44" s="186">
        <f>IF(AND(H43="OUI",H32+I32-H42&lt;0,H32+I32-H42&gt;H41,H42&gt;IF($L11=1,0.9,0.7)*(H32+I32-H42)),(H42-(IF($L11=1,0.9,0.7))*-(H32+I32-H42)),0)+IF(AND(H43="OUI",H32+I32-H42&gt;0),H42,0)</f>
        <v>0</v>
      </c>
      <c r="I44" s="182"/>
      <c r="J44" s="186">
        <f>IF(AND(J43="OUI",J32+K32-J42&lt;0,J32+K32-J42&gt;J41,J42&gt;IF($L11=1,0.9,0.7)*(J32+K32-J42)),(J42-(IF($L11=1,0.9,0.7))*-(J32+K32-J42)),0)+IF(AND(J43="OUI",J32+K32-J42&gt;0),J42,0)</f>
        <v>0</v>
      </c>
      <c r="K44" s="187"/>
      <c r="L44" s="186">
        <f>IF(AND(L43="OUI",L32+M32-L42&lt;0,L32+M32-L42&gt;L41,L42&gt;IF($L11=1,0.9,0.7)*(L32+M32-L42)),(L42-(IF($L11=1,0.9,0.7))*-(L32+M32-L42)),0)+IF(AND(L43="OUI",L32+M32-L42&gt;0),L42,0)</f>
        <v>0</v>
      </c>
      <c r="M44" s="187"/>
      <c r="N44" s="182">
        <f>IF(AND(N43="OUI",N32+O32-N42&lt;0,N32+O32-N42&gt;N41,N42&gt;IF($L11=1,0.9,0.7)*(N32+O32-N42)),(N42-(IF($L11=1,0.9,0.7))*-(N32+O32-N42)),0)+IF(AND(N43="OUI",N32+O32-N42&gt;0),N42,0)</f>
        <v>0</v>
      </c>
      <c r="O44" s="182"/>
      <c r="P44" s="186">
        <f>IF(AND(P43="OUI",P32+Q32-P42&lt;0,P32+Q32-P42&gt;P41,P42&gt;IF($L11=1,0.9,0.7)*(P32+Q32-P42)),(P42-(IF($L11=1,0.9,0.7))*-(P32+Q32-P42)),0)+IF(AND(P43="OUI",P32+Q32-P42&gt;0),P42,0)</f>
        <v>0</v>
      </c>
      <c r="Q44" s="187"/>
      <c r="R44" s="130">
        <f>SUM(F44:Q44)</f>
        <v>0</v>
      </c>
    </row>
    <row r="46" spans="1:20" ht="15.75" thickBot="1" x14ac:dyDescent="0.25"/>
    <row r="47" spans="1:20" ht="67.5" customHeight="1" x14ac:dyDescent="0.2">
      <c r="D47" s="150" t="s">
        <v>59</v>
      </c>
      <c r="E47" s="151"/>
      <c r="F47" s="189"/>
      <c r="G47" s="190"/>
      <c r="H47" s="190"/>
      <c r="I47" s="190"/>
      <c r="J47" s="190"/>
      <c r="K47" s="191"/>
      <c r="L47" s="52" t="s">
        <v>27</v>
      </c>
      <c r="M47" s="52" t="s">
        <v>27</v>
      </c>
      <c r="N47" s="52" t="s">
        <v>27</v>
      </c>
      <c r="O47" s="52" t="s">
        <v>27</v>
      </c>
      <c r="P47" s="52" t="s">
        <v>27</v>
      </c>
      <c r="Q47" s="73" t="s">
        <v>27</v>
      </c>
      <c r="R47" s="64" t="s">
        <v>27</v>
      </c>
    </row>
    <row r="48" spans="1:20" ht="72.75" customHeight="1" x14ac:dyDescent="0.2">
      <c r="D48" s="152" t="s">
        <v>41</v>
      </c>
      <c r="E48" s="153"/>
      <c r="F48" s="192"/>
      <c r="G48" s="193"/>
      <c r="H48" s="193"/>
      <c r="I48" s="193"/>
      <c r="J48" s="193"/>
      <c r="K48" s="194"/>
      <c r="L48" s="69" t="s">
        <v>27</v>
      </c>
      <c r="M48" s="69" t="s">
        <v>27</v>
      </c>
      <c r="N48" s="69" t="s">
        <v>27</v>
      </c>
      <c r="O48" s="69" t="s">
        <v>27</v>
      </c>
      <c r="P48" s="69" t="s">
        <v>27</v>
      </c>
      <c r="Q48" s="75" t="s">
        <v>27</v>
      </c>
      <c r="R48" s="128">
        <f>SUM(F48:Q48)</f>
        <v>0</v>
      </c>
    </row>
    <row r="49" spans="2:18" ht="57" customHeight="1" x14ac:dyDescent="0.2">
      <c r="B49" s="65"/>
      <c r="C49" s="65"/>
      <c r="D49" s="154" t="s">
        <v>42</v>
      </c>
      <c r="E49" s="155"/>
      <c r="F49" s="179" t="str">
        <f>IF(AND(SUM(F32:K32)-F48&gt;F47,OR(SUM(F32:K32)-F48&gt;0,AND(SUM(F32:K32)-F48&lt;0,F48&gt;(IF($L11=1,0.9,0.7))*-(SUM(F32:K32)-F48)))),"OUI","NON")</f>
        <v>NON</v>
      </c>
      <c r="G49" s="188"/>
      <c r="H49" s="188"/>
      <c r="I49" s="188"/>
      <c r="J49" s="188"/>
      <c r="K49" s="180"/>
      <c r="L49" s="71" t="s">
        <v>27</v>
      </c>
      <c r="M49" s="71" t="s">
        <v>27</v>
      </c>
      <c r="N49" s="71" t="s">
        <v>27</v>
      </c>
      <c r="O49" s="71" t="s">
        <v>27</v>
      </c>
      <c r="P49" s="71" t="s">
        <v>27</v>
      </c>
      <c r="Q49" s="72" t="s">
        <v>27</v>
      </c>
      <c r="R49" s="129" t="s">
        <v>27</v>
      </c>
    </row>
    <row r="50" spans="2:18" ht="72.75" customHeight="1" thickBot="1" x14ac:dyDescent="0.25">
      <c r="B50" s="65"/>
      <c r="C50" s="65"/>
      <c r="D50" s="148" t="s">
        <v>36</v>
      </c>
      <c r="E50" s="149"/>
      <c r="F50" s="181">
        <f>IF(AND(F49="OUI",SUM(F32:K32)-F48&lt;0,SUM(F32:K32)-F48&gt;F47,F48&gt;IF($L11=1,0.9,0.7)*(SUM(F32:K32)-F48)),(F48-(IF($L11=1,0.9,0.7))*-(SUM(F32:K32)-F48)),0)+IF(AND(F49="OUI",SUM(F32:K32)-F48&gt;0),F48,0)</f>
        <v>0</v>
      </c>
      <c r="G50" s="182"/>
      <c r="H50" s="182"/>
      <c r="I50" s="182"/>
      <c r="J50" s="182"/>
      <c r="K50" s="187"/>
      <c r="L50" s="70" t="s">
        <v>27</v>
      </c>
      <c r="M50" s="78" t="s">
        <v>27</v>
      </c>
      <c r="N50" s="78" t="s">
        <v>27</v>
      </c>
      <c r="O50" s="70" t="s">
        <v>27</v>
      </c>
      <c r="P50" s="70" t="s">
        <v>27</v>
      </c>
      <c r="Q50" s="74" t="s">
        <v>27</v>
      </c>
      <c r="R50" s="130">
        <f>SUM(F50:Q50)</f>
        <v>0</v>
      </c>
    </row>
    <row r="51" spans="2:18" x14ac:dyDescent="0.2">
      <c r="L51" s="66"/>
      <c r="O51" s="66"/>
      <c r="P51" s="66"/>
      <c r="Q51" s="66"/>
    </row>
    <row r="52" spans="2:18" ht="15.75" thickBot="1" x14ac:dyDescent="0.25"/>
    <row r="53" spans="2:18" ht="70.5" customHeight="1" x14ac:dyDescent="0.2">
      <c r="D53" s="150" t="s">
        <v>60</v>
      </c>
      <c r="E53" s="204"/>
      <c r="F53" s="183"/>
      <c r="G53" s="197"/>
      <c r="H53" s="197"/>
      <c r="I53" s="197"/>
      <c r="J53" s="197"/>
      <c r="K53" s="197"/>
      <c r="L53" s="197"/>
      <c r="M53" s="176"/>
      <c r="N53" s="77" t="s">
        <v>27</v>
      </c>
      <c r="O53" s="76" t="s">
        <v>27</v>
      </c>
      <c r="P53" s="52" t="s">
        <v>27</v>
      </c>
      <c r="Q53" s="52" t="s">
        <v>27</v>
      </c>
      <c r="R53" s="64" t="s">
        <v>27</v>
      </c>
    </row>
    <row r="54" spans="2:18" ht="67.5" customHeight="1" x14ac:dyDescent="0.2">
      <c r="D54" s="152" t="s">
        <v>41</v>
      </c>
      <c r="E54" s="153"/>
      <c r="F54" s="198"/>
      <c r="G54" s="199"/>
      <c r="H54" s="199"/>
      <c r="I54" s="199"/>
      <c r="J54" s="199"/>
      <c r="K54" s="199"/>
      <c r="L54" s="199"/>
      <c r="M54" s="200"/>
      <c r="N54" s="71" t="s">
        <v>27</v>
      </c>
      <c r="O54" s="71" t="s">
        <v>27</v>
      </c>
      <c r="P54" s="71" t="s">
        <v>27</v>
      </c>
      <c r="Q54" s="71"/>
      <c r="R54" s="128">
        <f>SUM(F54:Q54)</f>
        <v>0</v>
      </c>
    </row>
    <row r="55" spans="2:18" ht="77.25" customHeight="1" x14ac:dyDescent="0.2">
      <c r="D55" s="154" t="s">
        <v>42</v>
      </c>
      <c r="E55" s="155"/>
      <c r="F55" s="179" t="str">
        <f>IF(AND(SUM(F32:M32)-F54&gt;F53,OR(SUM(F32:M32)-F54&gt;0,AND(SUM(F32:M32)-F54&lt;0,F54&gt;(IF($L11=1,0.9,0.7))*-(SUM(F32:M32)-F54)))),"OUI","NON")</f>
        <v>NON</v>
      </c>
      <c r="G55" s="188"/>
      <c r="H55" s="188"/>
      <c r="I55" s="188"/>
      <c r="J55" s="188"/>
      <c r="K55" s="188"/>
      <c r="L55" s="188"/>
      <c r="M55" s="180"/>
      <c r="N55" s="62" t="s">
        <v>27</v>
      </c>
      <c r="O55" s="62" t="s">
        <v>27</v>
      </c>
      <c r="P55" s="62" t="s">
        <v>27</v>
      </c>
      <c r="Q55" s="62" t="s">
        <v>27</v>
      </c>
      <c r="R55" s="129" t="s">
        <v>27</v>
      </c>
    </row>
    <row r="56" spans="2:18" ht="59.25" customHeight="1" thickBot="1" x14ac:dyDescent="0.25">
      <c r="D56" s="195" t="s">
        <v>36</v>
      </c>
      <c r="E56" s="196"/>
      <c r="F56" s="201">
        <f>IF(AND(F55="OUI",SUM(F32:M32)-F54&lt;0,SUM(F32:M32)-F54&gt;F53,F54&gt;IF($L11=1,0.9,0.7)*(SUM(F32:M32)-F54)),(F54-(IF($L11=1,0.9,0.7))*-(SUM(F32:M32)-F54)),0)+IF(AND(F55="OUI",SUM(F32:M32)-F54&gt;0),F54,0)</f>
        <v>0</v>
      </c>
      <c r="G56" s="202"/>
      <c r="H56" s="202"/>
      <c r="I56" s="202"/>
      <c r="J56" s="202"/>
      <c r="K56" s="202"/>
      <c r="L56" s="202"/>
      <c r="M56" s="203"/>
      <c r="N56" s="67" t="s">
        <v>27</v>
      </c>
      <c r="O56" s="67" t="s">
        <v>27</v>
      </c>
      <c r="P56" s="67" t="s">
        <v>27</v>
      </c>
      <c r="Q56" s="67" t="s">
        <v>27</v>
      </c>
      <c r="R56" s="130">
        <f>SUM(F56:Q56)</f>
        <v>0</v>
      </c>
    </row>
    <row r="57" spans="2:18" ht="59.25" customHeight="1" thickBot="1" x14ac:dyDescent="0.25">
      <c r="D57" s="120"/>
      <c r="E57" s="120"/>
      <c r="F57" s="120"/>
      <c r="G57" s="120"/>
      <c r="H57" s="120"/>
      <c r="I57" s="120"/>
      <c r="J57" s="120"/>
      <c r="K57" s="120"/>
      <c r="L57" s="120"/>
      <c r="M57" s="120"/>
      <c r="N57" s="120"/>
      <c r="O57" s="120"/>
      <c r="P57" s="120"/>
      <c r="Q57" s="120"/>
      <c r="R57" s="120"/>
    </row>
    <row r="58" spans="2:18" ht="59.25" customHeight="1" x14ac:dyDescent="0.2">
      <c r="D58" s="173" t="s">
        <v>61</v>
      </c>
      <c r="E58" s="212"/>
      <c r="F58" s="177"/>
      <c r="G58" s="213"/>
      <c r="H58" s="213"/>
      <c r="I58" s="213"/>
      <c r="J58" s="213"/>
      <c r="K58" s="213"/>
      <c r="L58" s="213"/>
      <c r="M58" s="178"/>
      <c r="N58" s="77" t="s">
        <v>27</v>
      </c>
      <c r="O58" s="76" t="s">
        <v>27</v>
      </c>
      <c r="P58" s="52" t="s">
        <v>27</v>
      </c>
      <c r="Q58" s="52" t="s">
        <v>27</v>
      </c>
      <c r="R58" s="64" t="s">
        <v>27</v>
      </c>
    </row>
    <row r="59" spans="2:18" ht="59.25" customHeight="1" x14ac:dyDescent="0.2">
      <c r="D59" s="152" t="s">
        <v>41</v>
      </c>
      <c r="E59" s="153"/>
      <c r="F59" s="177"/>
      <c r="G59" s="213"/>
      <c r="H59" s="213"/>
      <c r="I59" s="213"/>
      <c r="J59" s="213"/>
      <c r="K59" s="213"/>
      <c r="L59" s="213"/>
      <c r="M59" s="178"/>
      <c r="N59" s="71" t="s">
        <v>27</v>
      </c>
      <c r="O59" s="71" t="s">
        <v>27</v>
      </c>
      <c r="P59" s="71" t="s">
        <v>27</v>
      </c>
      <c r="Q59" s="71"/>
      <c r="R59" s="128">
        <f>SUM(F59:Q59)</f>
        <v>0</v>
      </c>
    </row>
    <row r="60" spans="2:18" ht="59.25" customHeight="1" x14ac:dyDescent="0.2">
      <c r="D60" s="152" t="s">
        <v>42</v>
      </c>
      <c r="E60" s="153"/>
      <c r="F60" s="179" t="str">
        <f>IF(AND(SUM(F32:M32)-F59&gt;F58,OR(SUM(F32:M32)-F59&gt;0,AND(SUM(F32:M32)-F59&lt;0,F59&gt;(IF($L11=1,0.9,0.7))*-(SUM(F32:M32)-F59)))),"OUI","NON")</f>
        <v>NON</v>
      </c>
      <c r="G60" s="188"/>
      <c r="H60" s="188"/>
      <c r="I60" s="188"/>
      <c r="J60" s="188"/>
      <c r="K60" s="188"/>
      <c r="L60" s="188"/>
      <c r="M60" s="180"/>
      <c r="N60" s="62" t="s">
        <v>27</v>
      </c>
      <c r="O60" s="62" t="s">
        <v>27</v>
      </c>
      <c r="P60" s="62" t="s">
        <v>27</v>
      </c>
      <c r="Q60" s="62" t="s">
        <v>27</v>
      </c>
      <c r="R60" s="129" t="s">
        <v>27</v>
      </c>
    </row>
    <row r="61" spans="2:18" ht="54.75" customHeight="1" thickBot="1" x14ac:dyDescent="0.25">
      <c r="D61" s="148" t="s">
        <v>36</v>
      </c>
      <c r="E61" s="205"/>
      <c r="F61" s="201">
        <f>IF(AND(F60="OUI",SUM(F32:M32)-F59&lt;0,SUM(F32:M32)-F59&gt;F58,F59&gt;IF($L11=1,0.9,0.7)*(SUM(F32:M32)-F59)),(F59-(IF($L11=1,0.9,0.7))*-(SUM(F32:M32)-F59)),0)+IF(AND(F60="OUI",SUM(F32:M32)-F59&gt;0),F59,0)</f>
        <v>0</v>
      </c>
      <c r="G61" s="202"/>
      <c r="H61" s="202"/>
      <c r="I61" s="202"/>
      <c r="J61" s="202"/>
      <c r="K61" s="202"/>
      <c r="L61" s="202"/>
      <c r="M61" s="203"/>
      <c r="N61" s="67" t="s">
        <v>27</v>
      </c>
      <c r="O61" s="67" t="s">
        <v>27</v>
      </c>
      <c r="P61" s="67" t="s">
        <v>27</v>
      </c>
      <c r="Q61" s="67" t="s">
        <v>27</v>
      </c>
      <c r="R61" s="130">
        <f>SUM(F61:Q61)</f>
        <v>0</v>
      </c>
    </row>
    <row r="62" spans="2:18" ht="25.5" customHeight="1" thickBot="1" x14ac:dyDescent="0.25">
      <c r="E62" s="121"/>
      <c r="F62" s="121"/>
      <c r="G62" s="121"/>
      <c r="H62" s="121"/>
      <c r="I62" s="121"/>
      <c r="J62" s="121"/>
      <c r="K62" s="121"/>
      <c r="L62" s="121"/>
      <c r="M62" s="121"/>
      <c r="N62" s="121"/>
      <c r="O62" s="121"/>
      <c r="P62" s="121"/>
      <c r="Q62" s="121"/>
      <c r="R62" s="121"/>
    </row>
    <row r="63" spans="2:18" ht="88.5" customHeight="1" x14ac:dyDescent="0.2">
      <c r="D63" s="150" t="s">
        <v>62</v>
      </c>
      <c r="E63" s="204"/>
      <c r="F63" s="206"/>
      <c r="G63" s="207"/>
      <c r="H63" s="207"/>
      <c r="I63" s="207"/>
      <c r="J63" s="207"/>
      <c r="K63" s="207"/>
      <c r="L63" s="207"/>
      <c r="M63" s="207"/>
      <c r="N63" s="207"/>
      <c r="O63" s="208"/>
      <c r="P63" s="68" t="s">
        <v>27</v>
      </c>
      <c r="Q63" s="68" t="s">
        <v>27</v>
      </c>
      <c r="R63" s="64" t="s">
        <v>27</v>
      </c>
    </row>
    <row r="64" spans="2:18" ht="66.75" customHeight="1" x14ac:dyDescent="0.2">
      <c r="D64" s="152" t="s">
        <v>41</v>
      </c>
      <c r="E64" s="153"/>
      <c r="F64" s="209"/>
      <c r="G64" s="210"/>
      <c r="H64" s="210"/>
      <c r="I64" s="210"/>
      <c r="J64" s="210"/>
      <c r="K64" s="210"/>
      <c r="L64" s="210"/>
      <c r="M64" s="210"/>
      <c r="N64" s="210"/>
      <c r="O64" s="211"/>
      <c r="P64" s="71" t="s">
        <v>27</v>
      </c>
      <c r="Q64" s="71" t="s">
        <v>27</v>
      </c>
      <c r="R64" s="128">
        <f>SUM(F64:Q64)</f>
        <v>0</v>
      </c>
    </row>
    <row r="65" spans="4:19" ht="57.75" customHeight="1" x14ac:dyDescent="0.2">
      <c r="D65" s="154" t="s">
        <v>42</v>
      </c>
      <c r="E65" s="155"/>
      <c r="F65" s="179" t="str">
        <f>IF(AND(SUM(F32:O32)-F64&gt;F63,OR(SUM(F32:O32)-F64&gt;0,AND(SUM(F32:O32)-F64&lt;0,F64&gt;(IF($L11=1,0.9,0.7))*-(SUM(F32:O32)-F64)))),"OUI","NON")</f>
        <v>NON</v>
      </c>
      <c r="G65" s="188"/>
      <c r="H65" s="188"/>
      <c r="I65" s="188"/>
      <c r="J65" s="188"/>
      <c r="K65" s="188"/>
      <c r="L65" s="188"/>
      <c r="M65" s="188"/>
      <c r="N65" s="188"/>
      <c r="O65" s="180"/>
      <c r="P65" s="62" t="s">
        <v>27</v>
      </c>
      <c r="Q65" s="62" t="s">
        <v>27</v>
      </c>
      <c r="R65" s="129" t="s">
        <v>27</v>
      </c>
    </row>
    <row r="66" spans="4:19" ht="76.5" customHeight="1" thickBot="1" x14ac:dyDescent="0.25">
      <c r="D66" s="148" t="s">
        <v>36</v>
      </c>
      <c r="E66" s="205"/>
      <c r="F66" s="181">
        <f>IF(AND(F65="OUI",SUM(F32:O32)-F64&lt;0,SUM(F32:O32)-F64&gt;F63,F64&gt;IF($L11=1,0.9,0.7)*(SUM(F32:O32)-F64)),(F64-(IF($L11=1,0.9,0.7))*-(SUM(F32:O32)-F64)),0)+IF(AND(F65="OUI",SUM(F32:O32)-F64&gt;0),F64,0)</f>
        <v>0</v>
      </c>
      <c r="G66" s="182"/>
      <c r="H66" s="182"/>
      <c r="I66" s="182"/>
      <c r="J66" s="182"/>
      <c r="K66" s="182"/>
      <c r="L66" s="182"/>
      <c r="M66" s="182"/>
      <c r="N66" s="182"/>
      <c r="O66" s="187"/>
      <c r="P66" s="67" t="s">
        <v>27</v>
      </c>
      <c r="Q66" s="67" t="s">
        <v>27</v>
      </c>
      <c r="R66" s="130">
        <f>SUM(F66:Q66)</f>
        <v>0</v>
      </c>
    </row>
    <row r="67" spans="4:19" x14ac:dyDescent="0.2">
      <c r="E67" s="66"/>
      <c r="N67" s="66"/>
      <c r="P67" s="66"/>
      <c r="Q67" s="66"/>
      <c r="R67" s="66"/>
    </row>
    <row r="69" spans="4:19" ht="15.75" thickBot="1" x14ac:dyDescent="0.25">
      <c r="R69" s="132" t="s">
        <v>57</v>
      </c>
    </row>
    <row r="70" spans="4:19" ht="32.25" thickTop="1" thickBot="1" x14ac:dyDescent="0.25">
      <c r="Q70" s="5"/>
      <c r="R70" s="131">
        <f>R66+R56+R50+R44+R61+R38</f>
        <v>0</v>
      </c>
    </row>
    <row r="71" spans="4:19" ht="15.75" thickTop="1" x14ac:dyDescent="0.2">
      <c r="S71" s="2"/>
    </row>
    <row r="72" spans="4:19" ht="38.25" customHeight="1" x14ac:dyDescent="0.2">
      <c r="S72" s="2"/>
    </row>
    <row r="73" spans="4:19" x14ac:dyDescent="0.2">
      <c r="S73" s="2"/>
    </row>
    <row r="74" spans="4:19" ht="18.75" customHeight="1" x14ac:dyDescent="0.2">
      <c r="S74" s="2"/>
    </row>
    <row r="75" spans="4:19" x14ac:dyDescent="0.2">
      <c r="S75" s="2"/>
    </row>
    <row r="76" spans="4:19" x14ac:dyDescent="0.2">
      <c r="S76" s="2"/>
    </row>
    <row r="77" spans="4:19" x14ac:dyDescent="0.2">
      <c r="S77" s="2"/>
    </row>
  </sheetData>
  <mergeCells count="87">
    <mergeCell ref="D61:E61"/>
    <mergeCell ref="F61:M61"/>
    <mergeCell ref="D58:E58"/>
    <mergeCell ref="F58:M58"/>
    <mergeCell ref="D59:E59"/>
    <mergeCell ref="F59:M59"/>
    <mergeCell ref="D60:E60"/>
    <mergeCell ref="F60:M60"/>
    <mergeCell ref="D66:E66"/>
    <mergeCell ref="F63:O63"/>
    <mergeCell ref="F64:O64"/>
    <mergeCell ref="F65:O65"/>
    <mergeCell ref="F66:O66"/>
    <mergeCell ref="D63:E63"/>
    <mergeCell ref="D64:E64"/>
    <mergeCell ref="D65:E65"/>
    <mergeCell ref="D56:E56"/>
    <mergeCell ref="F53:M53"/>
    <mergeCell ref="F54:M54"/>
    <mergeCell ref="F55:M55"/>
    <mergeCell ref="F56:M56"/>
    <mergeCell ref="D53:E53"/>
    <mergeCell ref="D54:E54"/>
    <mergeCell ref="D55:E55"/>
    <mergeCell ref="D50:E50"/>
    <mergeCell ref="F49:K49"/>
    <mergeCell ref="F50:K50"/>
    <mergeCell ref="D48:E48"/>
    <mergeCell ref="F47:K47"/>
    <mergeCell ref="F48:K48"/>
    <mergeCell ref="D47:E47"/>
    <mergeCell ref="D49:E49"/>
    <mergeCell ref="P43:Q43"/>
    <mergeCell ref="H44:I44"/>
    <mergeCell ref="J44:K44"/>
    <mergeCell ref="L44:M44"/>
    <mergeCell ref="N44:O44"/>
    <mergeCell ref="P44:Q44"/>
    <mergeCell ref="H43:I43"/>
    <mergeCell ref="J43:K43"/>
    <mergeCell ref="L43:M43"/>
    <mergeCell ref="N43:O43"/>
    <mergeCell ref="H42:I42"/>
    <mergeCell ref="J42:K42"/>
    <mergeCell ref="L42:M42"/>
    <mergeCell ref="N42:O42"/>
    <mergeCell ref="P42:Q42"/>
    <mergeCell ref="H41:I41"/>
    <mergeCell ref="J41:K41"/>
    <mergeCell ref="L41:M41"/>
    <mergeCell ref="N41:O41"/>
    <mergeCell ref="P41:Q41"/>
    <mergeCell ref="D41:E41"/>
    <mergeCell ref="D42:E42"/>
    <mergeCell ref="D43:E43"/>
    <mergeCell ref="D44:E44"/>
    <mergeCell ref="F41:G41"/>
    <mergeCell ref="F42:G42"/>
    <mergeCell ref="F43:G43"/>
    <mergeCell ref="F44:G44"/>
    <mergeCell ref="C7:E7"/>
    <mergeCell ref="B2:T2"/>
    <mergeCell ref="B4:T4"/>
    <mergeCell ref="M13:M14"/>
    <mergeCell ref="N13:N14"/>
    <mergeCell ref="O13:O14"/>
    <mergeCell ref="P13:P14"/>
    <mergeCell ref="I13:I14"/>
    <mergeCell ref="J13:J14"/>
    <mergeCell ref="B5:T5"/>
    <mergeCell ref="C13:C14"/>
    <mergeCell ref="D13:D14"/>
    <mergeCell ref="F13:F14"/>
    <mergeCell ref="G13:G14"/>
    <mergeCell ref="H13:H14"/>
    <mergeCell ref="C8:E8"/>
    <mergeCell ref="C9:E9"/>
    <mergeCell ref="T13:T14"/>
    <mergeCell ref="K13:K14"/>
    <mergeCell ref="D38:E38"/>
    <mergeCell ref="L13:L14"/>
    <mergeCell ref="Q13:Q14"/>
    <mergeCell ref="D35:E35"/>
    <mergeCell ref="D36:E36"/>
    <mergeCell ref="D37:E37"/>
    <mergeCell ref="R13:R14"/>
    <mergeCell ref="B11:K11"/>
  </mergeCells>
  <pageMargins left="0.70866141732283472" right="0.70866141732283472" top="0.74803149606299213" bottom="0.74803149606299213" header="0.31496062992125984" footer="0.31496062992125984"/>
  <pageSetup paperSize="8" scale="48" orientation="landscape" r:id="rId1"/>
  <rowBreaks count="1" manualBreakCount="1">
    <brk id="40" min="1" max="2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43"/>
  <sheetViews>
    <sheetView zoomScale="60" zoomScaleNormal="60" workbookViewId="0">
      <selection activeCell="K4" sqref="K4"/>
    </sheetView>
  </sheetViews>
  <sheetFormatPr baseColWidth="10" defaultColWidth="11.42578125" defaultRowHeight="15" x14ac:dyDescent="0.25"/>
  <cols>
    <col min="1" max="1" width="11.42578125" style="4"/>
    <col min="2" max="2" width="38.140625" style="4" customWidth="1"/>
    <col min="3" max="3" width="27.140625" style="4" customWidth="1"/>
    <col min="4" max="4" width="39.28515625" style="4" bestFit="1" customWidth="1"/>
    <col min="5" max="5" width="19.85546875" style="4" customWidth="1"/>
    <col min="6" max="6" width="19" style="4" customWidth="1"/>
    <col min="7" max="7" width="24" style="4" customWidth="1"/>
    <col min="8" max="8" width="36.85546875" style="4" customWidth="1"/>
    <col min="9" max="9" width="13.7109375" style="4" customWidth="1"/>
    <col min="10" max="10" width="8.85546875" style="4" customWidth="1"/>
    <col min="11" max="16384" width="11.42578125" style="4"/>
  </cols>
  <sheetData>
    <row r="2" spans="2:9" s="7" customFormat="1" ht="25.5" customHeight="1" x14ac:dyDescent="0.25">
      <c r="B2" s="214" t="s">
        <v>30</v>
      </c>
      <c r="C2" s="215"/>
      <c r="D2" s="215"/>
      <c r="E2" s="215"/>
      <c r="F2" s="216"/>
      <c r="G2" s="216"/>
      <c r="H2" s="217"/>
      <c r="I2" s="8"/>
    </row>
    <row r="4" spans="2:9" ht="45.75" customHeight="1" x14ac:dyDescent="0.25">
      <c r="B4" s="218" t="s">
        <v>29</v>
      </c>
      <c r="C4" s="218"/>
      <c r="D4" s="218"/>
      <c r="E4" s="218"/>
      <c r="F4" s="218"/>
      <c r="G4" s="218"/>
    </row>
    <row r="5" spans="2:9" s="9" customFormat="1" ht="46.5" customHeight="1" x14ac:dyDescent="0.25">
      <c r="B5" s="10" t="s">
        <v>4</v>
      </c>
      <c r="C5" s="10" t="s">
        <v>0</v>
      </c>
      <c r="D5" s="11" t="s">
        <v>1</v>
      </c>
      <c r="E5" s="10" t="s">
        <v>37</v>
      </c>
      <c r="F5" s="51" t="s">
        <v>38</v>
      </c>
      <c r="G5" s="10" t="s">
        <v>3</v>
      </c>
      <c r="H5" s="10" t="s">
        <v>65</v>
      </c>
      <c r="I5" s="7"/>
    </row>
    <row r="6" spans="2:9" x14ac:dyDescent="0.25">
      <c r="B6" s="54"/>
      <c r="C6" s="54"/>
      <c r="D6" s="54"/>
      <c r="E6" s="56"/>
      <c r="F6" s="56"/>
      <c r="G6" s="54"/>
      <c r="H6" s="54"/>
    </row>
    <row r="7" spans="2:9" x14ac:dyDescent="0.25">
      <c r="B7" s="54"/>
      <c r="C7" s="54"/>
      <c r="D7" s="54"/>
      <c r="E7" s="56"/>
      <c r="F7" s="56"/>
      <c r="G7" s="54"/>
      <c r="H7" s="54"/>
    </row>
    <row r="8" spans="2:9" x14ac:dyDescent="0.25">
      <c r="B8" s="54"/>
      <c r="C8" s="54"/>
      <c r="D8" s="54"/>
      <c r="E8" s="57"/>
      <c r="F8" s="56"/>
      <c r="G8" s="54"/>
      <c r="H8" s="54"/>
    </row>
    <row r="9" spans="2:9" x14ac:dyDescent="0.25">
      <c r="B9" s="55"/>
      <c r="C9" s="55"/>
      <c r="D9" s="55"/>
      <c r="E9" s="57"/>
      <c r="F9" s="56"/>
      <c r="G9" s="55"/>
      <c r="H9" s="55"/>
    </row>
    <row r="10" spans="2:9" x14ac:dyDescent="0.25">
      <c r="B10" s="55"/>
      <c r="C10" s="55"/>
      <c r="D10" s="55"/>
      <c r="E10" s="57"/>
      <c r="F10" s="56"/>
      <c r="G10" s="55"/>
      <c r="H10" s="55"/>
    </row>
    <row r="11" spans="2:9" x14ac:dyDescent="0.25">
      <c r="B11" s="55"/>
      <c r="C11" s="55"/>
      <c r="D11" s="55"/>
      <c r="E11" s="57"/>
      <c r="F11" s="56"/>
      <c r="G11" s="55"/>
      <c r="H11" s="55"/>
    </row>
    <row r="12" spans="2:9" x14ac:dyDescent="0.25">
      <c r="B12" s="55"/>
      <c r="C12" s="55"/>
      <c r="D12" s="55"/>
      <c r="E12" s="57"/>
      <c r="F12" s="56"/>
      <c r="G12" s="55"/>
      <c r="H12" s="55"/>
    </row>
    <row r="13" spans="2:9" x14ac:dyDescent="0.25">
      <c r="B13" s="55"/>
      <c r="C13" s="55"/>
      <c r="D13" s="55"/>
      <c r="E13" s="57"/>
      <c r="F13" s="56"/>
      <c r="G13" s="55"/>
      <c r="H13" s="55"/>
    </row>
    <row r="14" spans="2:9" x14ac:dyDescent="0.25">
      <c r="B14" s="55"/>
      <c r="C14" s="55"/>
      <c r="D14" s="55"/>
      <c r="E14" s="57"/>
      <c r="F14" s="56"/>
      <c r="G14" s="55"/>
      <c r="H14" s="55"/>
    </row>
    <row r="15" spans="2:9" x14ac:dyDescent="0.25">
      <c r="B15" s="55"/>
      <c r="C15" s="55"/>
      <c r="D15" s="55"/>
      <c r="E15" s="57"/>
      <c r="F15" s="56"/>
      <c r="G15" s="55"/>
      <c r="H15" s="55"/>
    </row>
    <row r="16" spans="2:9" x14ac:dyDescent="0.25">
      <c r="B16" s="55"/>
      <c r="C16" s="55"/>
      <c r="D16" s="55"/>
      <c r="E16" s="57"/>
      <c r="F16" s="56"/>
      <c r="G16" s="55"/>
      <c r="H16" s="55"/>
    </row>
    <row r="17" spans="2:8" x14ac:dyDescent="0.25">
      <c r="B17" s="55"/>
      <c r="C17" s="55"/>
      <c r="D17" s="55"/>
      <c r="E17" s="57"/>
      <c r="F17" s="56"/>
      <c r="G17" s="55"/>
      <c r="H17" s="55"/>
    </row>
    <row r="18" spans="2:8" x14ac:dyDescent="0.25">
      <c r="B18" s="55"/>
      <c r="C18" s="55"/>
      <c r="D18" s="55"/>
      <c r="E18" s="57"/>
      <c r="F18" s="56"/>
      <c r="G18" s="55"/>
      <c r="H18" s="55"/>
    </row>
    <row r="19" spans="2:8" x14ac:dyDescent="0.25">
      <c r="B19" s="55"/>
      <c r="C19" s="55"/>
      <c r="D19" s="55"/>
      <c r="E19" s="57"/>
      <c r="F19" s="56"/>
      <c r="G19" s="55"/>
      <c r="H19" s="55"/>
    </row>
    <row r="20" spans="2:8" x14ac:dyDescent="0.25">
      <c r="B20" s="55"/>
      <c r="C20" s="55"/>
      <c r="D20" s="55"/>
      <c r="E20" s="57"/>
      <c r="F20" s="56"/>
      <c r="G20" s="55"/>
      <c r="H20" s="55"/>
    </row>
    <row r="21" spans="2:8" x14ac:dyDescent="0.25">
      <c r="B21" s="55"/>
      <c r="C21" s="55"/>
      <c r="D21" s="55"/>
      <c r="E21" s="57"/>
      <c r="F21" s="56"/>
      <c r="G21" s="55"/>
      <c r="H21" s="55"/>
    </row>
    <row r="22" spans="2:8" x14ac:dyDescent="0.25">
      <c r="B22" s="55"/>
      <c r="C22" s="55"/>
      <c r="D22" s="55"/>
      <c r="E22" s="57"/>
      <c r="F22" s="56"/>
      <c r="G22" s="55"/>
      <c r="H22" s="55"/>
    </row>
    <row r="23" spans="2:8" x14ac:dyDescent="0.25">
      <c r="B23" s="55"/>
      <c r="C23" s="55"/>
      <c r="D23" s="55"/>
      <c r="E23" s="57"/>
      <c r="F23" s="56"/>
      <c r="G23" s="55"/>
      <c r="H23" s="55"/>
    </row>
    <row r="24" spans="2:8" x14ac:dyDescent="0.25">
      <c r="B24" s="55"/>
      <c r="C24" s="55"/>
      <c r="D24" s="55"/>
      <c r="E24" s="58"/>
      <c r="F24" s="56"/>
      <c r="G24" s="55"/>
      <c r="H24" s="55"/>
    </row>
    <row r="25" spans="2:8" x14ac:dyDescent="0.25">
      <c r="B25" s="55"/>
      <c r="C25" s="55"/>
      <c r="D25" s="55"/>
      <c r="E25" s="57"/>
      <c r="F25" s="56"/>
      <c r="G25" s="55"/>
      <c r="H25" s="55"/>
    </row>
    <row r="26" spans="2:8" x14ac:dyDescent="0.25">
      <c r="B26" s="55"/>
      <c r="C26" s="55"/>
      <c r="D26" s="55"/>
      <c r="E26" s="57"/>
      <c r="F26" s="56"/>
      <c r="G26" s="55"/>
      <c r="H26" s="55"/>
    </row>
    <row r="27" spans="2:8" x14ac:dyDescent="0.25">
      <c r="B27" s="55"/>
      <c r="C27" s="55"/>
      <c r="D27" s="55"/>
      <c r="E27" s="57"/>
      <c r="F27" s="56"/>
      <c r="G27" s="55"/>
      <c r="H27" s="55"/>
    </row>
    <row r="28" spans="2:8" x14ac:dyDescent="0.25">
      <c r="B28" s="55"/>
      <c r="C28" s="55"/>
      <c r="D28" s="55"/>
      <c r="E28" s="57"/>
      <c r="F28" s="56"/>
      <c r="G28" s="55"/>
      <c r="H28" s="55"/>
    </row>
    <row r="29" spans="2:8" x14ac:dyDescent="0.25">
      <c r="B29" s="55"/>
      <c r="C29" s="55"/>
      <c r="D29" s="55"/>
      <c r="E29" s="57"/>
      <c r="F29" s="56"/>
      <c r="G29" s="55"/>
      <c r="H29" s="55"/>
    </row>
    <row r="30" spans="2:8" x14ac:dyDescent="0.25">
      <c r="B30" s="55"/>
      <c r="C30" s="55"/>
      <c r="D30" s="55"/>
      <c r="E30" s="57"/>
      <c r="F30" s="56"/>
      <c r="G30" s="55"/>
      <c r="H30" s="55"/>
    </row>
    <row r="31" spans="2:8" x14ac:dyDescent="0.25">
      <c r="B31" s="55"/>
      <c r="C31" s="55"/>
      <c r="D31" s="55"/>
      <c r="E31" s="57"/>
      <c r="F31" s="56"/>
      <c r="G31" s="55"/>
      <c r="H31" s="55"/>
    </row>
    <row r="32" spans="2:8" x14ac:dyDescent="0.25">
      <c r="B32" s="55"/>
      <c r="C32" s="55"/>
      <c r="D32" s="55"/>
      <c r="E32" s="57"/>
      <c r="F32" s="56"/>
      <c r="G32" s="55"/>
      <c r="H32" s="55"/>
    </row>
    <row r="33" spans="2:8" x14ac:dyDescent="0.25">
      <c r="B33" s="55"/>
      <c r="C33" s="55"/>
      <c r="D33" s="55"/>
      <c r="E33" s="57"/>
      <c r="F33" s="56"/>
      <c r="G33" s="55"/>
      <c r="H33" s="55"/>
    </row>
    <row r="34" spans="2:8" x14ac:dyDescent="0.25">
      <c r="B34" s="55"/>
      <c r="C34" s="55"/>
      <c r="D34" s="55"/>
      <c r="E34" s="57"/>
      <c r="F34" s="56"/>
      <c r="G34" s="55"/>
      <c r="H34" s="55"/>
    </row>
    <row r="35" spans="2:8" x14ac:dyDescent="0.25">
      <c r="B35" s="55"/>
      <c r="C35" s="55"/>
      <c r="D35" s="55"/>
      <c r="E35" s="57"/>
      <c r="F35" s="56"/>
      <c r="G35" s="55"/>
      <c r="H35" s="55"/>
    </row>
    <row r="36" spans="2:8" x14ac:dyDescent="0.25">
      <c r="B36" s="55"/>
      <c r="C36" s="55"/>
      <c r="D36" s="55"/>
      <c r="E36" s="57"/>
      <c r="F36" s="56"/>
      <c r="G36" s="55"/>
      <c r="H36" s="55"/>
    </row>
    <row r="37" spans="2:8" x14ac:dyDescent="0.25">
      <c r="B37" s="55"/>
      <c r="C37" s="55"/>
      <c r="D37" s="55"/>
      <c r="E37" s="57"/>
      <c r="F37" s="56"/>
      <c r="G37" s="55"/>
      <c r="H37" s="55"/>
    </row>
    <row r="38" spans="2:8" x14ac:dyDescent="0.25">
      <c r="B38" s="55"/>
      <c r="C38" s="55"/>
      <c r="D38" s="55"/>
      <c r="E38" s="57"/>
      <c r="F38" s="56"/>
      <c r="G38" s="55"/>
      <c r="H38" s="55"/>
    </row>
    <row r="39" spans="2:8" x14ac:dyDescent="0.25">
      <c r="B39" s="55"/>
      <c r="C39" s="55"/>
      <c r="D39" s="55"/>
      <c r="E39" s="57"/>
      <c r="F39" s="56"/>
      <c r="G39" s="55"/>
      <c r="H39" s="55"/>
    </row>
    <row r="40" spans="2:8" ht="15.75" thickBot="1" x14ac:dyDescent="0.3">
      <c r="B40" s="13"/>
      <c r="C40" s="13"/>
      <c r="D40" s="13"/>
      <c r="E40" s="13"/>
      <c r="F40" s="13"/>
      <c r="G40" s="13"/>
    </row>
    <row r="41" spans="2:8" ht="15.75" thickBot="1" x14ac:dyDescent="0.3">
      <c r="B41" s="13"/>
      <c r="C41" s="14"/>
      <c r="D41" s="14" t="s">
        <v>2</v>
      </c>
      <c r="E41" s="59">
        <f>SUM(E6:E39)</f>
        <v>0</v>
      </c>
      <c r="F41" s="60">
        <f>SUM(F6:F39)</f>
        <v>0</v>
      </c>
      <c r="G41" s="13"/>
    </row>
    <row r="42" spans="2:8" x14ac:dyDescent="0.25">
      <c r="B42" s="13"/>
      <c r="C42" s="13"/>
      <c r="D42" s="13"/>
      <c r="E42" s="13"/>
      <c r="F42" s="13"/>
      <c r="G42" s="13"/>
    </row>
    <row r="43" spans="2:8" x14ac:dyDescent="0.25">
      <c r="B43" s="13"/>
      <c r="C43" s="13"/>
      <c r="D43" s="13"/>
      <c r="E43" s="13"/>
      <c r="F43" s="13"/>
      <c r="G43" s="13"/>
    </row>
  </sheetData>
  <mergeCells count="2">
    <mergeCell ref="B2:H2"/>
    <mergeCell ref="B4:G4"/>
  </mergeCells>
  <pageMargins left="0.23622047244094491" right="0.23622047244094491" top="0.74803149606299213" bottom="0.74803149606299213" header="0.31496062992125984" footer="0.31496062992125984"/>
  <pageSetup paperSize="9" scale="57" orientation="landscape" r:id="rId1"/>
  <colBreaks count="1" manualBreakCount="1">
    <brk id="8" max="42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587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Synthèse</vt:lpstr>
      <vt:lpstr>Résultat net et aides excédenta</vt:lpstr>
      <vt:lpstr>Aides perçues</vt:lpstr>
      <vt:lpstr>'Aides perçues'!Zone_d_impression</vt:lpstr>
      <vt:lpstr>'Résultat net et aides excédenta'!Zone_d_impression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Valentin JEDRASZYK</dc:creator>
  <cp:lastModifiedBy>Dorothee De Pluvie</cp:lastModifiedBy>
  <cp:revision>458</cp:revision>
  <cp:lastPrinted>2022-03-24T09:58:47Z</cp:lastPrinted>
  <dcterms:created xsi:type="dcterms:W3CDTF">2009-10-12T11:50:18Z</dcterms:created>
  <dcterms:modified xsi:type="dcterms:W3CDTF">2022-05-20T09:17:02Z</dcterms:modified>
</cp:coreProperties>
</file>