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zaragoci-adc\Desktop\RM dossier envoyé au cabinet 31 052023\Envoi DGFiP pour mise en ligne\"/>
    </mc:Choice>
  </mc:AlternateContent>
  <xr:revisionPtr revIDLastSave="0" documentId="13_ncr:1_{4BE5A0A4-D073-4954-9E1E-0BCE99358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mulat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C132" i="1" s="1"/>
  <c r="H59" i="1"/>
  <c r="C72" i="1"/>
  <c r="C58" i="1" l="1"/>
  <c r="C70" i="1"/>
  <c r="C83" i="1"/>
  <c r="C95" i="1"/>
  <c r="C113" i="1"/>
  <c r="C126" i="1"/>
  <c r="C61" i="1"/>
  <c r="C73" i="1"/>
  <c r="C86" i="1"/>
  <c r="C104" i="1"/>
  <c r="C116" i="1"/>
  <c r="C129" i="1"/>
  <c r="C67" i="1"/>
  <c r="C80" i="1"/>
  <c r="C92" i="1"/>
  <c r="C110" i="1"/>
  <c r="C123" i="1"/>
  <c r="C64" i="1"/>
  <c r="C76" i="1"/>
  <c r="C89" i="1"/>
  <c r="C107" i="1"/>
  <c r="C120" i="1"/>
  <c r="C94" i="1"/>
  <c r="C75" i="1"/>
  <c r="C69" i="1"/>
  <c r="C99" i="1" l="1"/>
  <c r="C29" i="1" l="1"/>
  <c r="C6" i="1"/>
  <c r="C91" i="1"/>
  <c r="C88" i="1"/>
  <c r="C85" i="1"/>
  <c r="C82" i="1"/>
  <c r="C66" i="1"/>
  <c r="C63" i="1"/>
  <c r="C60" i="1"/>
  <c r="C79" i="1"/>
  <c r="C78" i="1" s="1"/>
  <c r="C57" i="1"/>
  <c r="C131" i="1"/>
  <c r="C128" i="1"/>
  <c r="C125" i="1"/>
  <c r="C122" i="1"/>
  <c r="C119" i="1"/>
  <c r="C118" i="1" s="1"/>
  <c r="C115" i="1"/>
  <c r="C112" i="1"/>
  <c r="C109" i="1"/>
  <c r="C106" i="1"/>
  <c r="C71" i="1" l="1"/>
  <c r="C103" i="1"/>
  <c r="C74" i="1" l="1"/>
  <c r="C93" i="1"/>
  <c r="C68" i="1"/>
  <c r="C56" i="1"/>
  <c r="C65" i="1" l="1"/>
  <c r="C59" i="1"/>
  <c r="C114" i="1"/>
  <c r="C111" i="1"/>
  <c r="C108" i="1"/>
  <c r="C105" i="1"/>
  <c r="C102" i="1"/>
  <c r="C121" i="1"/>
  <c r="C124" i="1"/>
  <c r="C127" i="1"/>
  <c r="C130" i="1"/>
  <c r="C62" i="1"/>
  <c r="C81" i="1"/>
  <c r="C90" i="1"/>
  <c r="C84" i="1"/>
  <c r="C87" i="1"/>
  <c r="C96" i="1" l="1"/>
  <c r="C77" i="1"/>
  <c r="C55" i="1"/>
  <c r="C117" i="1"/>
  <c r="C133" i="1"/>
  <c r="H67" i="1" s="1"/>
  <c r="H68" i="1" s="1"/>
  <c r="C101" i="1"/>
</calcChain>
</file>

<file path=xl/sharedStrings.xml><?xml version="1.0" encoding="utf-8"?>
<sst xmlns="http://schemas.openxmlformats.org/spreadsheetml/2006/main" count="134" uniqueCount="106">
  <si>
    <t>Total des ventes de produits fabriqués, prestations de services et marchandises</t>
  </si>
  <si>
    <t>Total de la production stockée</t>
  </si>
  <si>
    <t>Total de la production immobilisée</t>
  </si>
  <si>
    <t>Total des subventions d'exploitation</t>
  </si>
  <si>
    <t>Total des autres charges externes</t>
  </si>
  <si>
    <t>Total des charges de personnel</t>
  </si>
  <si>
    <t>Total des indemnités d'assurance perçues</t>
  </si>
  <si>
    <t>Total des indemnités d'arbitrage versées</t>
  </si>
  <si>
    <t>DETAIL DES PRODUITS A COMPLETER</t>
  </si>
  <si>
    <t>DETAIL DES CHARGES A COMPLETER</t>
  </si>
  <si>
    <t>CALCUL DE L'EXCEDENT D'EXPLOITATION 2021</t>
  </si>
  <si>
    <t>Ventes de produits fabriqués, prestations de services et marchandises</t>
  </si>
  <si>
    <t>Production stockée</t>
  </si>
  <si>
    <t>Production immobilisée</t>
  </si>
  <si>
    <t>Subventions d'exploitation</t>
  </si>
  <si>
    <t>Indemnités d'assurance perçues</t>
  </si>
  <si>
    <t>Autres charges externes</t>
  </si>
  <si>
    <t>Charges de personnel</t>
  </si>
  <si>
    <t>Indemnités d'arbitrage versées</t>
  </si>
  <si>
    <t>COEFFICIENT DE RECETTES</t>
  </si>
  <si>
    <t>EXCEDENT D'EXPLOITATION 2021</t>
  </si>
  <si>
    <t>TROP-PERCU A RESTITUER</t>
  </si>
  <si>
    <t>Le calcul est automatisé selon les données saisies ci-dessus, ne pas saisir de montant.</t>
  </si>
  <si>
    <t>CALCUL DE L'EXCEDENT D'EXPLOITATION DE L'EXERCICE DE REFERENCE</t>
  </si>
  <si>
    <t>EXCEDENT D'EXPLOITATION DE L'EXERCICE DE REFERENCE</t>
  </si>
  <si>
    <t>Recettes réelles totales de l'exercice de référence</t>
  </si>
  <si>
    <t>Recettes réelles de l'exercice de référence liées à l'activité d'exploitation de remontées mécaniques</t>
  </si>
  <si>
    <t>PRODUITS DEDIES A L'ACTIVITE D'EXPLOITATION DE REMONTEES MECANIQUES</t>
  </si>
  <si>
    <t>CHARGES DEDIEES A L'ACTIVITE D'EXPLOITATION DE REMONTEES MECANIQUES</t>
  </si>
  <si>
    <r>
      <t xml:space="preserve">Recettes réelles de fonctionnement </t>
    </r>
    <r>
      <rPr>
        <i/>
        <sz val="10"/>
        <color rgb="FF002060"/>
        <rFont val="Marianne"/>
        <family val="3"/>
      </rPr>
      <t>(utile pour déterminer le coefficient de recettes uniquement)</t>
    </r>
  </si>
  <si>
    <r>
      <t>Exercice de référence utilisé (</t>
    </r>
    <r>
      <rPr>
        <i/>
        <sz val="10"/>
        <color theme="0"/>
        <rFont val="Marianne"/>
        <family val="3"/>
      </rPr>
      <t>sélectionner l'exercice dans le menu déroulant</t>
    </r>
    <r>
      <rPr>
        <sz val="10"/>
        <color theme="0"/>
        <rFont val="Marianne"/>
        <family val="3"/>
      </rPr>
      <t>)</t>
    </r>
  </si>
  <si>
    <t>Aide en faveur des exploitants de remontées mécaniques à comptabilité publique
Fiche de calcul des excédents d'exploitation</t>
  </si>
  <si>
    <t>… dont montant des ventes de produits fabriqués, prestations de services et marchandises intégralement lié à l'exploitation des remontées mécaniques</t>
  </si>
  <si>
    <t>…dont montant des ventes de produits fabriqués, prestations de services et marchandises partiellement lié à l'exploitation des remontées mécaniques</t>
  </si>
  <si>
    <t>…dont montant de la production stockée intégralement lié à l'exploitation des remontées mécaniques</t>
  </si>
  <si>
    <t>…dont montant de la production stockée partiellement lié à l'exploitation des remontées mécaniques</t>
  </si>
  <si>
    <t>…dont montant de la production immobilisée intégralement lié à l'exploitation des remontées mécaniques</t>
  </si>
  <si>
    <t>…dont montant de la production immobilisée partiellement lié à l'exploitation des remontées mécaniques</t>
  </si>
  <si>
    <t>…dont montant des subventions d'exploitation intégralement lié à l'exploitation des remontées mécaniques</t>
  </si>
  <si>
    <t>…dont montant des subventions d'exploitation partiellement lié à l'exploitation des remontées mécaniques</t>
  </si>
  <si>
    <t>…dont montant des autres charges externes intégralement lié à l'exploitation des remontées mécaniques</t>
  </si>
  <si>
    <t>…dont montant des autres charges externes partiellement lié à l'exploitation des remontées mécaniques</t>
  </si>
  <si>
    <t>…dont montant des charges de personnel intégralement lié à l'exploitation des remontées mécaniques</t>
  </si>
  <si>
    <t>…dont montant des charges de personnel partiellement lié à l'exploitation des remontées mécaniques</t>
  </si>
  <si>
    <t>…ventes de produits fabriqués, prestations de services et marchandises intégralement liées à l'activité</t>
  </si>
  <si>
    <t>+ coefficient de recettes x ventes de produits fabriqués, prestations de services et marchandises partiellement liées à l'activité</t>
  </si>
  <si>
    <t>…production stockée intégralement liée à l'activité</t>
  </si>
  <si>
    <t>Coefficient de recettes à appliquer aux recettes/dépenses partiellement liées à l'activité</t>
  </si>
  <si>
    <t>+ coefficient de recettes x production stockée partiellement liée à l'activité</t>
  </si>
  <si>
    <t>…production immobilisée intégralement liée à l'activité</t>
  </si>
  <si>
    <t>+ coefficient de recettes x production immobilisée partiellement liée à l'activité</t>
  </si>
  <si>
    <t>+ coefficient de recettes x subventions d'exploitation partiellement liées à l'activité</t>
  </si>
  <si>
    <t>…autres charges externes intégralement liées à l'activité</t>
  </si>
  <si>
    <t>+ coefficient de recettes x autres charges externes partiellement liées à l'activité</t>
  </si>
  <si>
    <t>…charges de personnel intégralement liées à l'activité</t>
  </si>
  <si>
    <t>+ coefficient de recettes x charges de personnel partiellement liées à l'activité</t>
  </si>
  <si>
    <t>PRODUITS LIES A L'ACTIVITE D'EXPLOITATION DE REMONTEES MECANIQUES</t>
  </si>
  <si>
    <t>CHARGES LIEES A L'ACTIVITE D'EXPLOITATION DE REMONTEES MECANIQUES</t>
  </si>
  <si>
    <t>…dont montant des indemnités d'arbitrage perçues intégralement lié à l'exploitation des remontées mécaniques</t>
  </si>
  <si>
    <t>…dont montant des indemnités d'arbitrage perçues partiellement lié à l'exploitation des remontées mécaniques</t>
  </si>
  <si>
    <t>…dont montant des indemnités d'assurance perçues intégralement lié à l'exploitation des remontées mécaniques</t>
  </si>
  <si>
    <t>…dont montant des indemnités d'assurance perçues partiellement lié à l'exploitation des remontées mécaniques</t>
  </si>
  <si>
    <t>…dont montant des indemnités d'arbitrage versées intégralement lié à l'exploitation des remontées mécaniques</t>
  </si>
  <si>
    <t>…dont montant des indemnités d'arbitrage versées partiellement lié à l'exploitation des remontées mécaniques</t>
  </si>
  <si>
    <t>+ coefficient de recettes x indemnités d'arbitrage perçues partiellement liées à l'activité</t>
  </si>
  <si>
    <t>…indemnités d'assurance perçues intégralement liées à l'activité</t>
  </si>
  <si>
    <t>+ coefficient de recettes x indemnités d'assurance perçues partiellement liées à l'activité</t>
  </si>
  <si>
    <t>…Indemnités d'arbitrage versées intégralement liées à l'activité</t>
  </si>
  <si>
    <t>+ coefficient de recettes x indemnités d'arbitrage versées partiellement liées à l'activité</t>
  </si>
  <si>
    <t>Total des autres produits de gestion courante (limités aux seules redevances perçues pour concessions, brevets, licences, marques, procédés, logiciels, droits et valeurs similaires)</t>
  </si>
  <si>
    <t>…dont montant des redevances perçues intégralement lié à l'exploitation des remontées mécaniques</t>
  </si>
  <si>
    <t>…dont montant des redevances perçues partiellement lié à l'exploitation des remontées mécaniques</t>
  </si>
  <si>
    <t>Total des indemnités d'arbitrage perçues</t>
  </si>
  <si>
    <t>Total des achats et variations des stocks</t>
  </si>
  <si>
    <t>…dont montant des achats et variations des stocks intégralement lié à l'exploitation des remontées mécaniques</t>
  </si>
  <si>
    <t>…dont montant des achats et variations des stocks partiellement lié à l'exploitation des remontées mécaniques</t>
  </si>
  <si>
    <t>Total des autres charges de gestion courante (limitées aux seules redevances versées pour concessions, brevets, licences, marques, procédés, logiciels, droits et valeurs similaires)</t>
  </si>
  <si>
    <t>…dont montant des redevances versées intégralement lié à l'exploitation des remontées mécaniques</t>
  </si>
  <si>
    <t>…dont montant des redevances versées partiellement lié à l'exploitation des remontées mécaniques</t>
  </si>
  <si>
    <t>Autres produits de gestion courante (limités aux seules redevances perçues)</t>
  </si>
  <si>
    <t>…redevances perçues intégralement liées à l'activité</t>
  </si>
  <si>
    <t>+ coefficient de recettes x redevances perçues partiellement liées à l'activité</t>
  </si>
  <si>
    <t>Indemnités d'arbitrage perçues</t>
  </si>
  <si>
    <t>Achats et variations des stocks</t>
  </si>
  <si>
    <t>Impôts, taxes et versements assimilés</t>
  </si>
  <si>
    <t>Autres charges de gestion courante (limitées aux seules redevances versées)</t>
  </si>
  <si>
    <t>…redevances versées intégralement liées à l'activité</t>
  </si>
  <si>
    <t>+ coefficient de recettes x redevances versées partiellement liées à l'activité</t>
  </si>
  <si>
    <t>…achats et variations des stocks intégralement liés à l'activité</t>
  </si>
  <si>
    <t>…impôts, taxes et versements assimilés intégralement liés à l'activité</t>
  </si>
  <si>
    <r>
      <t xml:space="preserve">Impôts, </t>
    </r>
    <r>
      <rPr>
        <sz val="10"/>
        <color rgb="FF002060"/>
        <rFont val="Marianne"/>
        <family val="3"/>
      </rPr>
      <t>taxes et versements assimilés</t>
    </r>
  </si>
  <si>
    <t>+ coefficient de recettes x achats et variations des stocks partiellement liés à l'activité</t>
  </si>
  <si>
    <r>
      <t>…subventions d'exploitation</t>
    </r>
    <r>
      <rPr>
        <i/>
        <sz val="10"/>
        <color theme="1"/>
        <rFont val="Marianne"/>
        <family val="3"/>
      </rPr>
      <t xml:space="preserve"> intégralement liées à l'activité</t>
    </r>
  </si>
  <si>
    <t>Taux d'évolution du PIB retenu entre l’exercice de référence et 2020</t>
  </si>
  <si>
    <t>VARIATION D'EXCEDENT BRUT D'EXPLOITATION</t>
  </si>
  <si>
    <t>∆ EBE = 95 % x (EE 2021 – (EE de l'exercice de référence x (1 + taux d'évolution du PIB)))</t>
  </si>
  <si>
    <t>1- DONNEES COMPTABLES A RENSEIGNER POUR LE CALCUL DE LA VARIATION D'EXCEDENT BRUT D'EXPLOITATION</t>
  </si>
  <si>
    <t>Montant de la subvention versée</t>
  </si>
  <si>
    <r>
      <rPr>
        <sz val="11"/>
        <color rgb="FF002060"/>
        <rFont val="Marianne"/>
        <family val="3"/>
      </rPr>
      <t>2- FEUILLES DE CALCUL DE LA VARIATION D</t>
    </r>
    <r>
      <rPr>
        <sz val="11"/>
        <color rgb="FF002060"/>
        <rFont val="Marianne"/>
        <family val="3"/>
      </rPr>
      <t>'EXCEDENT D'EXPLOITATION ENTRE L'EXERCICE DE REFERENCE ET 2021</t>
    </r>
    <r>
      <rPr>
        <b/>
        <sz val="11"/>
        <color theme="1"/>
        <rFont val="Calibri"/>
        <family val="2"/>
        <scheme val="minor"/>
      </rPr>
      <t/>
    </r>
  </si>
  <si>
    <t>…dont montant des impôts, taxes et versements assimilés intégralement lié à l'exploitation des remontées mécaniques</t>
  </si>
  <si>
    <t>…dont montant des impôts, taxes et versements assimilés partiellement lié à l'exploitation des remontées mécaniques</t>
  </si>
  <si>
    <t>…subventions d'exploitation intégralement liées à l'activité</t>
  </si>
  <si>
    <t>Total des impôts, taxes et versements assimilés</t>
  </si>
  <si>
    <t>…indemnités d'arbitrage perçues intégralement liées à l'activité</t>
  </si>
  <si>
    <t>+ coefficient de recettes x impôts, taxes et versements assimilés partiellement liés à l'activité</t>
  </si>
  <si>
    <t>Le présent document propose une simulation du calcul de la variation d'excédent d’exploitation entre l’exercice de référence (par principe 2019) et 2021 sur la base des dispositions prévues par le décret n° 2021-311 et de l’arrêté du 26 juin 2023 pris pour l'application de l'article 4 de ce décret.
L'exercice de référence utilisé pour le calcul de la variation des excédents d'exploitation est à saisir dans l'encadré ci-dessus.
Afin de faciliter l’utilisation de l’outil, seule la première partie de la feuille « données comptables à saisir pour le calcul de la variation d'excédent brut d’exploitation » est à compléter des données comptables des deux exercices.
Chaque rubrique comporte trois montants distincts :
    • le montant total du poste concerné ;
    • le montant intégralement lié à l’activité d’exploitation de remontées mécaniques ;
    • le montant partiellement lié à l’activité d’exploitation de remontées mécaniques.
Cette répartition appelle trois observations :
1- les lignes afférentes aux montants intégralement liés à l'activité sont à renseigner dès lors que le montant concerne exclusivement l'exploitation des remontées mécaniques et est isolable en comptabilité ;
2- les lignes afférentes aux montants partiellement liés à l’activité sont à renseigner uniquement en présence d'un budget pluriactivités pour lequel il n’est possible d’isoler les montants liés à l’activité d’exploitation de remontées mécaniques ;
3- les premiers constats impliquent que les montants qui ne concernent pas l’activité de remontées mécaniques sont compris dans les totaux et ne sont pas à inclure dans les montants « partiellement liés » à l’activité.
Les tableaux ci-dessous donnent les excédents d’exploitation de l’exercice de référence et de 2021. L’encadré figurant à la droite de ces derniers fait apparaître la variation des excédents d’exploitation et l’éventuel trop-perçu.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</si>
</sst>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arianne"/>
      <family val="3"/>
    </font>
    <font>
      <b/>
      <sz val="12"/>
      <color theme="1"/>
      <name val="Marianne"/>
      <family val="3"/>
    </font>
    <font>
      <sz val="10"/>
      <color theme="0"/>
      <name val="Marianne"/>
      <family val="3"/>
    </font>
    <font>
      <i/>
      <sz val="10"/>
      <color theme="1"/>
      <name val="Marianne"/>
      <family val="3"/>
    </font>
    <font>
      <i/>
      <sz val="10"/>
      <color theme="0"/>
      <name val="Marianne"/>
      <family val="3"/>
    </font>
    <font>
      <sz val="10"/>
      <color rgb="FFFF0000"/>
      <name val="Marianne"/>
      <family val="3"/>
    </font>
    <font>
      <sz val="11"/>
      <color rgb="FF002060"/>
      <name val="Marianne"/>
      <family val="3"/>
    </font>
    <font>
      <sz val="10"/>
      <color rgb="FF002060"/>
      <name val="Marianne"/>
      <family val="3"/>
    </font>
    <font>
      <i/>
      <sz val="10"/>
      <color rgb="FF002060"/>
      <name val="Marianne"/>
      <family val="3"/>
    </font>
    <font>
      <sz val="10"/>
      <color theme="5" tint="-0.249977111117893"/>
      <name val="Marianne"/>
      <family val="3"/>
    </font>
    <font>
      <sz val="11"/>
      <color theme="1"/>
      <name val="Marianne"/>
      <family val="3"/>
    </font>
    <font>
      <i/>
      <sz val="10"/>
      <color rgb="FFFF0000"/>
      <name val="Marianne"/>
      <family val="3"/>
    </font>
    <font>
      <sz val="10"/>
      <name val="Marianne"/>
      <family val="3"/>
    </font>
    <font>
      <sz val="10"/>
      <color theme="8" tint="-0.499984740745262"/>
      <name val="Marianne"/>
      <family val="3"/>
    </font>
    <font>
      <i/>
      <sz val="10"/>
      <name val="Marianne"/>
      <family val="3"/>
    </font>
    <font>
      <sz val="10"/>
      <color theme="9" tint="-0.249977111117893"/>
      <name val="Marianne"/>
      <family val="3"/>
    </font>
    <font>
      <sz val="11"/>
      <name val="Marianne"/>
      <family val="3"/>
    </font>
    <font>
      <u/>
      <sz val="10"/>
      <color theme="9" tint="-0.249977111117893"/>
      <name val="Marianne"/>
      <family val="3"/>
    </font>
  </fonts>
  <fills count="8">
    <fill>
      <patternFill patternType="none"/>
    </fill>
    <fill>
      <patternFill patternType="gray125"/>
    </fill>
    <fill>
      <patternFill patternType="darkDown">
        <fgColor theme="2" tint="-0.2499465926084170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2" tint="-0.2499465926084170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4" fontId="3" fillId="0" borderId="6" xfId="1" applyNumberFormat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43" fontId="14" fillId="3" borderId="0" xfId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1" applyNumberFormat="1" applyFont="1" applyFill="1" applyBorder="1" applyAlignment="1">
      <alignment vertical="center"/>
    </xf>
    <xf numFmtId="164" fontId="5" fillId="3" borderId="0" xfId="1" applyNumberFormat="1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9" xfId="1" applyNumberFormat="1" applyFont="1" applyFill="1" applyBorder="1" applyAlignment="1">
      <alignment horizontal="center" vertical="center"/>
    </xf>
    <xf numFmtId="0" fontId="5" fillId="6" borderId="5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4" fontId="3" fillId="2" borderId="6" xfId="1" applyNumberFormat="1" applyFont="1" applyFill="1" applyBorder="1" applyAlignment="1">
      <alignment vertical="center"/>
    </xf>
    <xf numFmtId="4" fontId="3" fillId="3" borderId="0" xfId="1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4" fontId="10" fillId="0" borderId="6" xfId="1" applyNumberFormat="1" applyFont="1" applyFill="1" applyBorder="1" applyAlignment="1">
      <alignment vertical="center"/>
    </xf>
    <xf numFmtId="4" fontId="10" fillId="3" borderId="0" xfId="1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4" fontId="10" fillId="0" borderId="0" xfId="1" applyNumberFormat="1" applyFont="1" applyBorder="1" applyAlignment="1">
      <alignment horizontal="right" vertical="center"/>
    </xf>
    <xf numFmtId="4" fontId="10" fillId="0" borderId="6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" fontId="10" fillId="2" borderId="0" xfId="1" applyNumberFormat="1" applyFont="1" applyFill="1" applyBorder="1" applyAlignment="1">
      <alignment vertical="center"/>
    </xf>
    <xf numFmtId="4" fontId="10" fillId="0" borderId="0" xfId="1" applyNumberFormat="1" applyFont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0" xfId="1" applyNumberFormat="1" applyFont="1" applyFill="1" applyBorder="1" applyAlignment="1">
      <alignment horizontal="center" vertical="center"/>
    </xf>
    <xf numFmtId="0" fontId="5" fillId="6" borderId="6" xfId="1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4" fontId="5" fillId="5" borderId="14" xfId="1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4" fontId="10" fillId="3" borderId="13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" fontId="6" fillId="3" borderId="13" xfId="1" applyNumberFormat="1" applyFont="1" applyFill="1" applyBorder="1" applyAlignment="1">
      <alignment horizontal="right" vertical="center"/>
    </xf>
    <xf numFmtId="164" fontId="6" fillId="3" borderId="0" xfId="1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3" xfId="0" quotePrefix="1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4" fontId="7" fillId="6" borderId="8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4" fontId="3" fillId="3" borderId="0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4" fontId="5" fillId="5" borderId="13" xfId="1" applyNumberFormat="1" applyFont="1" applyFill="1" applyBorder="1" applyAlignment="1">
      <alignment horizontal="right" vertical="center"/>
    </xf>
    <xf numFmtId="4" fontId="5" fillId="4" borderId="15" xfId="1" applyNumberFormat="1" applyFont="1" applyFill="1" applyBorder="1" applyAlignment="1">
      <alignment horizontal="right" vertical="center"/>
    </xf>
    <xf numFmtId="4" fontId="5" fillId="5" borderId="14" xfId="1" applyNumberFormat="1" applyFont="1" applyFill="1" applyBorder="1" applyAlignment="1">
      <alignment horizontal="right" vertical="center"/>
    </xf>
    <xf numFmtId="0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8" fillId="2" borderId="0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10" fillId="7" borderId="0" xfId="1" applyNumberFormat="1" applyFont="1" applyFill="1" applyBorder="1" applyAlignment="1">
      <alignment vertical="center"/>
    </xf>
    <xf numFmtId="4" fontId="8" fillId="2" borderId="10" xfId="1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4" fontId="15" fillId="0" borderId="6" xfId="1" applyNumberFormat="1" applyFont="1" applyBorder="1" applyAlignment="1">
      <alignment vertical="center"/>
    </xf>
    <xf numFmtId="4" fontId="15" fillId="2" borderId="0" xfId="1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4" fontId="15" fillId="0" borderId="8" xfId="1" applyNumberFormat="1" applyFont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4" fontId="17" fillId="3" borderId="13" xfId="1" applyNumberFormat="1" applyFont="1" applyFill="1" applyBorder="1" applyAlignment="1">
      <alignment horizontal="right" vertical="center"/>
    </xf>
    <xf numFmtId="0" fontId="15" fillId="3" borderId="3" xfId="0" quotePrefix="1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3" xfId="0" quotePrefix="1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4" fontId="20" fillId="3" borderId="1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0" fontId="3" fillId="3" borderId="11" xfId="0" applyNumberFormat="1" applyFont="1" applyFill="1" applyBorder="1" applyAlignment="1">
      <alignment vertical="center"/>
    </xf>
    <xf numFmtId="4" fontId="3" fillId="3" borderId="11" xfId="0" applyNumberFormat="1" applyFont="1" applyFill="1" applyBorder="1" applyAlignment="1">
      <alignment horizontal="right" vertical="center"/>
    </xf>
    <xf numFmtId="4" fontId="5" fillId="4" borderId="11" xfId="0" applyNumberFormat="1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427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5"/>
  <sheetViews>
    <sheetView tabSelected="1" topLeftCell="C1" zoomScaleNormal="100" workbookViewId="0">
      <selection activeCell="G41" sqref="G41"/>
    </sheetView>
  </sheetViews>
  <sheetFormatPr baseColWidth="10" defaultColWidth="11.5703125" defaultRowHeight="15" customHeight="1" x14ac:dyDescent="0.25"/>
  <cols>
    <col min="1" max="1" width="3.85546875" style="19" customWidth="1"/>
    <col min="2" max="2" width="120.28515625" style="19" customWidth="1"/>
    <col min="3" max="3" width="13.42578125" style="82" customWidth="1"/>
    <col min="4" max="4" width="12.28515625" style="83" customWidth="1"/>
    <col min="5" max="5" width="2.85546875" style="83" customWidth="1"/>
    <col min="6" max="6" width="4.140625" style="19" customWidth="1"/>
    <col min="7" max="7" width="91.85546875" style="19" customWidth="1"/>
    <col min="8" max="8" width="14.28515625" style="19" customWidth="1"/>
    <col min="9" max="9" width="4" style="19" customWidth="1"/>
    <col min="10" max="10" width="4.42578125" style="19" customWidth="1"/>
    <col min="11" max="16384" width="11.5703125" style="19"/>
  </cols>
  <sheetData>
    <row r="1" spans="1:10" ht="15" customHeight="1" x14ac:dyDescent="0.25">
      <c r="A1" s="16"/>
      <c r="B1" s="16"/>
      <c r="C1" s="17"/>
      <c r="D1" s="18"/>
      <c r="E1" s="18"/>
      <c r="F1" s="16"/>
      <c r="G1" s="16"/>
      <c r="H1" s="16"/>
      <c r="I1" s="16"/>
      <c r="J1" s="16"/>
    </row>
    <row r="2" spans="1:10" ht="35.25" customHeight="1" x14ac:dyDescent="0.25">
      <c r="A2" s="16"/>
      <c r="B2" s="109" t="s">
        <v>31</v>
      </c>
      <c r="C2" s="110"/>
      <c r="D2" s="110"/>
      <c r="E2" s="110"/>
      <c r="F2" s="110"/>
      <c r="G2" s="110"/>
      <c r="H2" s="110"/>
      <c r="I2" s="111"/>
      <c r="J2" s="16"/>
    </row>
    <row r="3" spans="1:10" ht="15" customHeight="1" x14ac:dyDescent="0.25">
      <c r="A3" s="16"/>
      <c r="B3" s="16"/>
      <c r="C3" s="17"/>
      <c r="D3" s="18"/>
      <c r="E3" s="18"/>
      <c r="F3" s="16"/>
      <c r="G3" s="16"/>
      <c r="H3" s="16"/>
      <c r="I3" s="16"/>
      <c r="J3" s="16"/>
    </row>
    <row r="4" spans="1:10" ht="15" customHeight="1" x14ac:dyDescent="0.25">
      <c r="A4" s="16"/>
      <c r="B4" s="112" t="s">
        <v>96</v>
      </c>
      <c r="C4" s="112"/>
      <c r="D4" s="112"/>
      <c r="E4" s="112"/>
      <c r="F4" s="112"/>
      <c r="G4" s="112"/>
      <c r="H4" s="112"/>
      <c r="I4" s="112"/>
      <c r="J4" s="16"/>
    </row>
    <row r="5" spans="1:10" ht="15" customHeight="1" x14ac:dyDescent="0.25">
      <c r="A5" s="20"/>
      <c r="B5" s="20"/>
      <c r="C5" s="21"/>
      <c r="D5" s="22"/>
      <c r="E5" s="22"/>
      <c r="F5" s="20"/>
      <c r="G5" s="20"/>
      <c r="H5" s="16"/>
      <c r="I5" s="16"/>
      <c r="J5" s="20"/>
    </row>
    <row r="6" spans="1:10" ht="15" customHeight="1" x14ac:dyDescent="0.25">
      <c r="A6" s="16"/>
      <c r="B6" s="23" t="s">
        <v>8</v>
      </c>
      <c r="C6" s="24">
        <f>H7</f>
        <v>2019</v>
      </c>
      <c r="D6" s="25">
        <v>2021</v>
      </c>
      <c r="E6" s="26"/>
      <c r="F6" s="27"/>
      <c r="G6" s="28"/>
      <c r="H6" s="28"/>
      <c r="I6" s="29"/>
      <c r="J6" s="20"/>
    </row>
    <row r="7" spans="1:10" ht="15" customHeight="1" x14ac:dyDescent="0.25">
      <c r="A7" s="16"/>
      <c r="B7" s="30" t="s">
        <v>29</v>
      </c>
      <c r="C7" s="12">
        <v>0</v>
      </c>
      <c r="D7" s="31"/>
      <c r="E7" s="32"/>
      <c r="F7" s="33"/>
      <c r="G7" s="8" t="s">
        <v>30</v>
      </c>
      <c r="H7" s="8">
        <v>2019</v>
      </c>
      <c r="I7" s="34"/>
      <c r="J7" s="20"/>
    </row>
    <row r="8" spans="1:10" ht="15" customHeight="1" x14ac:dyDescent="0.25">
      <c r="A8" s="16"/>
      <c r="B8" s="30" t="s">
        <v>0</v>
      </c>
      <c r="C8" s="12">
        <v>0</v>
      </c>
      <c r="D8" s="35">
        <v>0</v>
      </c>
      <c r="E8" s="36"/>
      <c r="F8" s="37"/>
      <c r="G8" s="38"/>
      <c r="H8" s="38"/>
      <c r="I8" s="39"/>
      <c r="J8" s="20"/>
    </row>
    <row r="9" spans="1:10" ht="25.5" x14ac:dyDescent="0.25">
      <c r="A9" s="16"/>
      <c r="B9" s="40" t="s">
        <v>32</v>
      </c>
      <c r="C9" s="13">
        <v>0</v>
      </c>
      <c r="D9" s="1">
        <v>0</v>
      </c>
      <c r="E9" s="32"/>
      <c r="F9" s="16"/>
      <c r="G9" s="16"/>
      <c r="H9" s="16"/>
      <c r="I9" s="16"/>
      <c r="J9" s="20"/>
    </row>
    <row r="10" spans="1:10" ht="25.5" x14ac:dyDescent="0.25">
      <c r="A10" s="16"/>
      <c r="B10" s="40" t="s">
        <v>33</v>
      </c>
      <c r="C10" s="13">
        <v>0</v>
      </c>
      <c r="D10" s="1">
        <v>0</v>
      </c>
      <c r="E10" s="32"/>
      <c r="F10" s="118" t="s">
        <v>105</v>
      </c>
      <c r="G10" s="119"/>
      <c r="H10" s="119"/>
      <c r="I10" s="120"/>
      <c r="J10" s="20"/>
    </row>
    <row r="11" spans="1:10" ht="15" customHeight="1" x14ac:dyDescent="0.25">
      <c r="A11" s="16"/>
      <c r="B11" s="41" t="s">
        <v>1</v>
      </c>
      <c r="C11" s="42">
        <v>0</v>
      </c>
      <c r="D11" s="43">
        <v>0</v>
      </c>
      <c r="E11" s="36"/>
      <c r="F11" s="121"/>
      <c r="G11" s="122"/>
      <c r="H11" s="122"/>
      <c r="I11" s="123"/>
      <c r="J11" s="20"/>
    </row>
    <row r="12" spans="1:10" ht="15" customHeight="1" x14ac:dyDescent="0.25">
      <c r="A12" s="16"/>
      <c r="B12" s="44" t="s">
        <v>34</v>
      </c>
      <c r="C12" s="13">
        <v>0</v>
      </c>
      <c r="D12" s="1">
        <v>0</v>
      </c>
      <c r="E12" s="32"/>
      <c r="F12" s="121"/>
      <c r="G12" s="122"/>
      <c r="H12" s="122"/>
      <c r="I12" s="123"/>
      <c r="J12" s="20"/>
    </row>
    <row r="13" spans="1:10" ht="15" customHeight="1" x14ac:dyDescent="0.25">
      <c r="A13" s="16"/>
      <c r="B13" s="44" t="s">
        <v>35</v>
      </c>
      <c r="C13" s="13">
        <v>0</v>
      </c>
      <c r="D13" s="1">
        <v>0</v>
      </c>
      <c r="E13" s="32"/>
      <c r="F13" s="121"/>
      <c r="G13" s="122"/>
      <c r="H13" s="122"/>
      <c r="I13" s="123"/>
      <c r="J13" s="20"/>
    </row>
    <row r="14" spans="1:10" ht="15" customHeight="1" x14ac:dyDescent="0.25">
      <c r="A14" s="16"/>
      <c r="B14" s="41" t="s">
        <v>2</v>
      </c>
      <c r="C14" s="42">
        <v>0</v>
      </c>
      <c r="D14" s="43">
        <v>0</v>
      </c>
      <c r="E14" s="36"/>
      <c r="F14" s="121"/>
      <c r="G14" s="122"/>
      <c r="H14" s="122"/>
      <c r="I14" s="123"/>
      <c r="J14" s="20"/>
    </row>
    <row r="15" spans="1:10" ht="15" customHeight="1" x14ac:dyDescent="0.25">
      <c r="A15" s="16"/>
      <c r="B15" s="44" t="s">
        <v>36</v>
      </c>
      <c r="C15" s="13">
        <v>0</v>
      </c>
      <c r="D15" s="1">
        <v>0</v>
      </c>
      <c r="E15" s="32"/>
      <c r="F15" s="121"/>
      <c r="G15" s="122"/>
      <c r="H15" s="122"/>
      <c r="I15" s="123"/>
      <c r="J15" s="20"/>
    </row>
    <row r="16" spans="1:10" ht="15" customHeight="1" x14ac:dyDescent="0.25">
      <c r="A16" s="16"/>
      <c r="B16" s="44" t="s">
        <v>37</v>
      </c>
      <c r="C16" s="13">
        <v>0</v>
      </c>
      <c r="D16" s="1">
        <v>0</v>
      </c>
      <c r="E16" s="32"/>
      <c r="F16" s="121"/>
      <c r="G16" s="122"/>
      <c r="H16" s="122"/>
      <c r="I16" s="123"/>
      <c r="J16" s="20"/>
    </row>
    <row r="17" spans="1:10" ht="15" customHeight="1" x14ac:dyDescent="0.25">
      <c r="A17" s="16"/>
      <c r="B17" s="41" t="s">
        <v>3</v>
      </c>
      <c r="C17" s="46">
        <v>0</v>
      </c>
      <c r="D17" s="43">
        <v>0</v>
      </c>
      <c r="E17" s="36"/>
      <c r="F17" s="121"/>
      <c r="G17" s="122"/>
      <c r="H17" s="122"/>
      <c r="I17" s="123"/>
      <c r="J17" s="20"/>
    </row>
    <row r="18" spans="1:10" ht="15" customHeight="1" x14ac:dyDescent="0.25">
      <c r="A18" s="16"/>
      <c r="B18" s="44" t="s">
        <v>38</v>
      </c>
      <c r="C18" s="2">
        <v>0</v>
      </c>
      <c r="D18" s="1">
        <v>0</v>
      </c>
      <c r="E18" s="36"/>
      <c r="F18" s="121"/>
      <c r="G18" s="122"/>
      <c r="H18" s="122"/>
      <c r="I18" s="123"/>
      <c r="J18" s="20"/>
    </row>
    <row r="19" spans="1:10" ht="15" customHeight="1" x14ac:dyDescent="0.25">
      <c r="A19" s="16"/>
      <c r="B19" s="44" t="s">
        <v>39</v>
      </c>
      <c r="C19" s="2">
        <v>0</v>
      </c>
      <c r="D19" s="1">
        <v>0</v>
      </c>
      <c r="E19" s="32"/>
      <c r="F19" s="121"/>
      <c r="G19" s="122"/>
      <c r="H19" s="122"/>
      <c r="I19" s="123"/>
      <c r="J19" s="20"/>
    </row>
    <row r="20" spans="1:10" ht="25.5" x14ac:dyDescent="0.25">
      <c r="A20" s="16"/>
      <c r="B20" s="90" t="s">
        <v>69</v>
      </c>
      <c r="C20" s="46">
        <v>0</v>
      </c>
      <c r="D20" s="43">
        <v>0</v>
      </c>
      <c r="E20" s="32"/>
      <c r="F20" s="121"/>
      <c r="G20" s="122"/>
      <c r="H20" s="122"/>
      <c r="I20" s="123"/>
      <c r="J20" s="20"/>
    </row>
    <row r="21" spans="1:10" ht="15" customHeight="1" x14ac:dyDescent="0.25">
      <c r="A21" s="16"/>
      <c r="B21" s="91" t="s">
        <v>70</v>
      </c>
      <c r="C21" s="2">
        <v>0</v>
      </c>
      <c r="D21" s="1">
        <v>0</v>
      </c>
      <c r="E21" s="36"/>
      <c r="F21" s="121"/>
      <c r="G21" s="122"/>
      <c r="H21" s="122"/>
      <c r="I21" s="123"/>
      <c r="J21" s="20"/>
    </row>
    <row r="22" spans="1:10" ht="15" customHeight="1" x14ac:dyDescent="0.25">
      <c r="A22" s="16"/>
      <c r="B22" s="91" t="s">
        <v>71</v>
      </c>
      <c r="C22" s="2">
        <v>0</v>
      </c>
      <c r="D22" s="1">
        <v>0</v>
      </c>
      <c r="E22" s="32"/>
      <c r="F22" s="121"/>
      <c r="G22" s="122"/>
      <c r="H22" s="122"/>
      <c r="I22" s="123"/>
      <c r="J22" s="20"/>
    </row>
    <row r="23" spans="1:10" ht="15" customHeight="1" x14ac:dyDescent="0.25">
      <c r="A23" s="16"/>
      <c r="B23" s="41" t="s">
        <v>72</v>
      </c>
      <c r="C23" s="45"/>
      <c r="D23" s="43">
        <v>0</v>
      </c>
      <c r="E23" s="32"/>
      <c r="F23" s="121"/>
      <c r="G23" s="122"/>
      <c r="H23" s="122"/>
      <c r="I23" s="123"/>
      <c r="J23" s="20"/>
    </row>
    <row r="24" spans="1:10" ht="15" customHeight="1" x14ac:dyDescent="0.25">
      <c r="A24" s="16"/>
      <c r="B24" s="92" t="s">
        <v>58</v>
      </c>
      <c r="C24" s="45"/>
      <c r="D24" s="93">
        <v>0</v>
      </c>
      <c r="E24" s="36"/>
      <c r="F24" s="121"/>
      <c r="G24" s="122"/>
      <c r="H24" s="122"/>
      <c r="I24" s="123"/>
      <c r="J24" s="20"/>
    </row>
    <row r="25" spans="1:10" ht="15" customHeight="1" x14ac:dyDescent="0.25">
      <c r="A25" s="16"/>
      <c r="B25" s="92" t="s">
        <v>59</v>
      </c>
      <c r="C25" s="45"/>
      <c r="D25" s="93">
        <v>0</v>
      </c>
      <c r="E25" s="36"/>
      <c r="F25" s="121"/>
      <c r="G25" s="122"/>
      <c r="H25" s="122"/>
      <c r="I25" s="123"/>
      <c r="J25" s="20"/>
    </row>
    <row r="26" spans="1:10" ht="15" customHeight="1" x14ac:dyDescent="0.25">
      <c r="A26" s="16"/>
      <c r="B26" s="41" t="s">
        <v>6</v>
      </c>
      <c r="C26" s="45"/>
      <c r="D26" s="43">
        <v>0</v>
      </c>
      <c r="E26" s="36"/>
      <c r="F26" s="121"/>
      <c r="G26" s="122"/>
      <c r="H26" s="122"/>
      <c r="I26" s="123"/>
      <c r="J26" s="20"/>
    </row>
    <row r="27" spans="1:10" ht="15" customHeight="1" x14ac:dyDescent="0.25">
      <c r="A27" s="16"/>
      <c r="B27" s="92" t="s">
        <v>60</v>
      </c>
      <c r="C27" s="94"/>
      <c r="D27" s="93">
        <v>0</v>
      </c>
      <c r="E27" s="36"/>
      <c r="F27" s="121"/>
      <c r="G27" s="122"/>
      <c r="H27" s="122"/>
      <c r="I27" s="123"/>
      <c r="J27" s="20"/>
    </row>
    <row r="28" spans="1:10" ht="15" customHeight="1" x14ac:dyDescent="0.25">
      <c r="A28" s="16"/>
      <c r="B28" s="92" t="s">
        <v>61</v>
      </c>
      <c r="C28" s="94"/>
      <c r="D28" s="93">
        <v>0</v>
      </c>
      <c r="E28" s="36"/>
      <c r="F28" s="121"/>
      <c r="G28" s="122"/>
      <c r="H28" s="122"/>
      <c r="I28" s="123"/>
      <c r="J28" s="20"/>
    </row>
    <row r="29" spans="1:10" ht="15" customHeight="1" x14ac:dyDescent="0.25">
      <c r="A29" s="16"/>
      <c r="B29" s="47" t="s">
        <v>9</v>
      </c>
      <c r="C29" s="48">
        <f>H7</f>
        <v>2019</v>
      </c>
      <c r="D29" s="49">
        <v>2021</v>
      </c>
      <c r="E29" s="36"/>
      <c r="F29" s="121"/>
      <c r="G29" s="122"/>
      <c r="H29" s="122"/>
      <c r="I29" s="123"/>
      <c r="J29" s="20"/>
    </row>
    <row r="30" spans="1:10" ht="15" customHeight="1" x14ac:dyDescent="0.25">
      <c r="A30" s="16"/>
      <c r="B30" s="41" t="s">
        <v>73</v>
      </c>
      <c r="C30" s="46">
        <v>0</v>
      </c>
      <c r="D30" s="43">
        <v>0</v>
      </c>
      <c r="E30" s="26"/>
      <c r="F30" s="121"/>
      <c r="G30" s="122"/>
      <c r="H30" s="122"/>
      <c r="I30" s="123"/>
      <c r="J30" s="20"/>
    </row>
    <row r="31" spans="1:10" ht="15" customHeight="1" x14ac:dyDescent="0.25">
      <c r="A31" s="16"/>
      <c r="B31" s="92" t="s">
        <v>74</v>
      </c>
      <c r="C31" s="2">
        <v>0</v>
      </c>
      <c r="D31" s="1">
        <v>0</v>
      </c>
      <c r="E31" s="36"/>
      <c r="F31" s="121"/>
      <c r="G31" s="122"/>
      <c r="H31" s="122"/>
      <c r="I31" s="123"/>
      <c r="J31" s="20"/>
    </row>
    <row r="32" spans="1:10" ht="15" customHeight="1" x14ac:dyDescent="0.25">
      <c r="A32" s="16"/>
      <c r="B32" s="92" t="s">
        <v>75</v>
      </c>
      <c r="C32" s="2">
        <v>0</v>
      </c>
      <c r="D32" s="1">
        <v>0</v>
      </c>
      <c r="E32" s="32"/>
      <c r="F32" s="121"/>
      <c r="G32" s="122"/>
      <c r="H32" s="122"/>
      <c r="I32" s="123"/>
      <c r="J32" s="20"/>
    </row>
    <row r="33" spans="1:10" ht="15" customHeight="1" x14ac:dyDescent="0.25">
      <c r="A33" s="16"/>
      <c r="B33" s="41" t="s">
        <v>4</v>
      </c>
      <c r="C33" s="46">
        <v>0</v>
      </c>
      <c r="D33" s="43">
        <v>0</v>
      </c>
      <c r="E33" s="32"/>
      <c r="F33" s="121"/>
      <c r="G33" s="122"/>
      <c r="H33" s="122"/>
      <c r="I33" s="123"/>
      <c r="J33" s="20"/>
    </row>
    <row r="34" spans="1:10" ht="15" customHeight="1" x14ac:dyDescent="0.25">
      <c r="A34" s="16"/>
      <c r="B34" s="44" t="s">
        <v>40</v>
      </c>
      <c r="C34" s="2">
        <v>0</v>
      </c>
      <c r="D34" s="1">
        <v>0</v>
      </c>
      <c r="E34" s="36"/>
      <c r="F34" s="121"/>
      <c r="G34" s="122"/>
      <c r="H34" s="122"/>
      <c r="I34" s="123"/>
      <c r="J34" s="20"/>
    </row>
    <row r="35" spans="1:10" ht="15" customHeight="1" x14ac:dyDescent="0.25">
      <c r="A35" s="16"/>
      <c r="B35" s="44" t="s">
        <v>41</v>
      </c>
      <c r="C35" s="2">
        <v>0</v>
      </c>
      <c r="D35" s="1">
        <v>0</v>
      </c>
      <c r="E35" s="32"/>
      <c r="F35" s="121"/>
      <c r="G35" s="122"/>
      <c r="H35" s="122"/>
      <c r="I35" s="123"/>
      <c r="J35" s="20"/>
    </row>
    <row r="36" spans="1:10" ht="15" customHeight="1" x14ac:dyDescent="0.25">
      <c r="A36" s="16"/>
      <c r="B36" s="41" t="s">
        <v>102</v>
      </c>
      <c r="C36" s="46">
        <v>0</v>
      </c>
      <c r="D36" s="43">
        <v>0</v>
      </c>
      <c r="E36" s="32"/>
      <c r="F36" s="84"/>
      <c r="G36" s="84"/>
      <c r="H36" s="84"/>
      <c r="I36" s="84"/>
      <c r="J36" s="20"/>
    </row>
    <row r="37" spans="1:10" ht="15" customHeight="1" x14ac:dyDescent="0.25">
      <c r="A37" s="16"/>
      <c r="B37" s="92" t="s">
        <v>99</v>
      </c>
      <c r="C37" s="2">
        <v>0</v>
      </c>
      <c r="D37" s="1">
        <v>0</v>
      </c>
      <c r="E37" s="36"/>
      <c r="F37" s="16"/>
      <c r="G37" s="16"/>
      <c r="H37" s="16"/>
      <c r="I37" s="16"/>
      <c r="J37" s="20"/>
    </row>
    <row r="38" spans="1:10" ht="15" customHeight="1" x14ac:dyDescent="0.25">
      <c r="A38" s="16"/>
      <c r="B38" s="92" t="s">
        <v>100</v>
      </c>
      <c r="C38" s="2">
        <v>0</v>
      </c>
      <c r="D38" s="1">
        <v>0</v>
      </c>
      <c r="E38" s="32"/>
      <c r="F38" s="16"/>
      <c r="G38" s="16"/>
      <c r="H38" s="16"/>
      <c r="I38" s="16"/>
      <c r="J38" s="20"/>
    </row>
    <row r="39" spans="1:10" ht="15" customHeight="1" x14ac:dyDescent="0.25">
      <c r="A39" s="16"/>
      <c r="B39" s="41" t="s">
        <v>5</v>
      </c>
      <c r="C39" s="46">
        <v>0</v>
      </c>
      <c r="D39" s="43">
        <v>0</v>
      </c>
      <c r="E39" s="32"/>
      <c r="F39" s="16"/>
      <c r="G39" s="16"/>
      <c r="H39" s="16"/>
      <c r="I39" s="16"/>
      <c r="J39" s="20"/>
    </row>
    <row r="40" spans="1:10" ht="15" customHeight="1" x14ac:dyDescent="0.25">
      <c r="A40" s="16"/>
      <c r="B40" s="44" t="s">
        <v>42</v>
      </c>
      <c r="C40" s="2">
        <v>0</v>
      </c>
      <c r="D40" s="1">
        <v>0</v>
      </c>
      <c r="E40" s="36"/>
      <c r="F40" s="16"/>
      <c r="G40" s="16"/>
      <c r="H40" s="16"/>
      <c r="I40" s="16"/>
      <c r="J40" s="20"/>
    </row>
    <row r="41" spans="1:10" ht="15" customHeight="1" x14ac:dyDescent="0.25">
      <c r="A41" s="16"/>
      <c r="B41" s="44" t="s">
        <v>43</v>
      </c>
      <c r="C41" s="2">
        <v>0</v>
      </c>
      <c r="D41" s="1">
        <v>0</v>
      </c>
      <c r="E41" s="32"/>
      <c r="F41" s="16"/>
      <c r="G41" s="16"/>
      <c r="H41" s="16"/>
      <c r="I41" s="16"/>
      <c r="J41" s="20"/>
    </row>
    <row r="42" spans="1:10" ht="25.5" x14ac:dyDescent="0.25">
      <c r="A42" s="16"/>
      <c r="B42" s="85" t="s">
        <v>76</v>
      </c>
      <c r="C42" s="46">
        <v>0</v>
      </c>
      <c r="D42" s="43">
        <v>0</v>
      </c>
      <c r="E42" s="32"/>
      <c r="F42" s="16"/>
      <c r="G42" s="16"/>
      <c r="H42" s="16"/>
      <c r="I42" s="16"/>
      <c r="J42" s="20"/>
    </row>
    <row r="43" spans="1:10" ht="15" customHeight="1" x14ac:dyDescent="0.25">
      <c r="A43" s="16"/>
      <c r="B43" s="40" t="s">
        <v>77</v>
      </c>
      <c r="C43" s="2">
        <v>0</v>
      </c>
      <c r="D43" s="1">
        <v>0</v>
      </c>
      <c r="E43" s="36"/>
      <c r="F43" s="16"/>
      <c r="G43" s="16"/>
      <c r="H43" s="16"/>
      <c r="I43" s="16"/>
      <c r="J43" s="20"/>
    </row>
    <row r="44" spans="1:10" ht="15" customHeight="1" x14ac:dyDescent="0.25">
      <c r="A44" s="16"/>
      <c r="B44" s="40" t="s">
        <v>78</v>
      </c>
      <c r="C44" s="2">
        <v>0</v>
      </c>
      <c r="D44" s="1">
        <v>0</v>
      </c>
      <c r="E44" s="32"/>
      <c r="F44" s="16"/>
      <c r="G44" s="16"/>
      <c r="H44" s="16"/>
      <c r="I44" s="16"/>
      <c r="J44" s="20"/>
    </row>
    <row r="45" spans="1:10" ht="15" customHeight="1" x14ac:dyDescent="0.25">
      <c r="A45" s="16"/>
      <c r="B45" s="41" t="s">
        <v>7</v>
      </c>
      <c r="C45" s="45"/>
      <c r="D45" s="43">
        <v>0</v>
      </c>
      <c r="E45" s="32"/>
      <c r="F45" s="16"/>
      <c r="G45" s="16"/>
      <c r="H45" s="16"/>
      <c r="I45" s="16"/>
      <c r="J45" s="20"/>
    </row>
    <row r="46" spans="1:10" ht="15" customHeight="1" x14ac:dyDescent="0.25">
      <c r="A46" s="16"/>
      <c r="B46" s="92" t="s">
        <v>62</v>
      </c>
      <c r="C46" s="86"/>
      <c r="D46" s="93">
        <v>0</v>
      </c>
      <c r="E46" s="32"/>
      <c r="F46" s="16"/>
      <c r="G46" s="16"/>
      <c r="H46" s="16"/>
      <c r="I46" s="16"/>
      <c r="J46" s="20"/>
    </row>
    <row r="47" spans="1:10" ht="15" customHeight="1" x14ac:dyDescent="0.25">
      <c r="A47" s="16"/>
      <c r="B47" s="95" t="s">
        <v>63</v>
      </c>
      <c r="C47" s="89"/>
      <c r="D47" s="96">
        <v>0</v>
      </c>
      <c r="E47" s="32"/>
      <c r="F47" s="16"/>
      <c r="G47" s="16"/>
      <c r="H47" s="16"/>
      <c r="I47" s="16"/>
      <c r="J47" s="20"/>
    </row>
    <row r="48" spans="1:10" ht="15" customHeight="1" x14ac:dyDescent="0.25">
      <c r="A48" s="16"/>
      <c r="B48" s="87"/>
      <c r="C48" s="88"/>
      <c r="D48" s="46"/>
      <c r="E48" s="36"/>
      <c r="F48" s="16"/>
      <c r="G48" s="16"/>
      <c r="H48" s="16"/>
      <c r="I48" s="16"/>
      <c r="J48" s="20"/>
    </row>
    <row r="49" spans="1:10" ht="15" customHeight="1" x14ac:dyDescent="0.25">
      <c r="A49" s="16"/>
      <c r="B49" s="16"/>
      <c r="C49" s="17"/>
      <c r="D49" s="18"/>
      <c r="E49" s="18"/>
      <c r="F49" s="16"/>
      <c r="G49" s="16"/>
      <c r="H49" s="16"/>
      <c r="I49" s="16"/>
      <c r="J49" s="20"/>
    </row>
    <row r="50" spans="1:10" ht="15" customHeight="1" x14ac:dyDescent="0.25">
      <c r="A50" s="16"/>
      <c r="B50" s="16"/>
      <c r="C50" s="17"/>
      <c r="D50" s="18"/>
      <c r="E50" s="18"/>
      <c r="F50" s="16"/>
      <c r="G50" s="16"/>
      <c r="H50" s="16"/>
      <c r="I50" s="16"/>
      <c r="J50" s="20"/>
    </row>
    <row r="51" spans="1:10" s="5" customFormat="1" ht="15" customHeight="1" x14ac:dyDescent="0.25">
      <c r="A51" s="3"/>
      <c r="B51" s="117" t="s">
        <v>98</v>
      </c>
      <c r="C51" s="117"/>
      <c r="D51" s="117"/>
      <c r="E51" s="117"/>
      <c r="F51" s="117"/>
      <c r="G51" s="117"/>
      <c r="H51" s="117"/>
      <c r="I51" s="117"/>
      <c r="J51" s="4"/>
    </row>
    <row r="52" spans="1:10" ht="15" customHeight="1" x14ac:dyDescent="0.25">
      <c r="A52" s="16"/>
      <c r="B52" s="16"/>
      <c r="C52" s="17"/>
      <c r="D52" s="18"/>
      <c r="E52" s="18"/>
      <c r="F52" s="16"/>
      <c r="G52" s="16"/>
      <c r="H52" s="16"/>
      <c r="I52" s="16"/>
      <c r="J52" s="20"/>
    </row>
    <row r="53" spans="1:10" ht="15" customHeight="1" x14ac:dyDescent="0.25">
      <c r="A53" s="16"/>
      <c r="B53" s="115" t="s">
        <v>10</v>
      </c>
      <c r="C53" s="116"/>
      <c r="D53" s="18"/>
      <c r="E53" s="18"/>
      <c r="F53" s="50" t="s">
        <v>22</v>
      </c>
      <c r="G53" s="16"/>
      <c r="H53" s="16"/>
      <c r="I53" s="16"/>
      <c r="J53" s="20"/>
    </row>
    <row r="54" spans="1:10" ht="15" customHeight="1" x14ac:dyDescent="0.25">
      <c r="A54" s="16"/>
      <c r="B54" s="16"/>
      <c r="C54" s="17"/>
      <c r="D54" s="18"/>
      <c r="E54" s="18"/>
      <c r="F54" s="16"/>
      <c r="H54" s="16"/>
      <c r="I54" s="16"/>
      <c r="J54" s="20"/>
    </row>
    <row r="55" spans="1:10" ht="15" customHeight="1" x14ac:dyDescent="0.25">
      <c r="A55" s="16"/>
      <c r="B55" s="51" t="s">
        <v>56</v>
      </c>
      <c r="C55" s="52">
        <f>C56+C59+C62+C65+C68+C71+C74</f>
        <v>0</v>
      </c>
      <c r="D55" s="18"/>
      <c r="E55" s="18"/>
      <c r="F55" s="53"/>
      <c r="G55" s="28"/>
      <c r="H55" s="54"/>
      <c r="I55" s="29"/>
      <c r="J55" s="20"/>
    </row>
    <row r="56" spans="1:10" ht="15" customHeight="1" x14ac:dyDescent="0.25">
      <c r="A56" s="16"/>
      <c r="B56" s="55" t="s">
        <v>11</v>
      </c>
      <c r="C56" s="56">
        <f>C57+C58</f>
        <v>0</v>
      </c>
      <c r="D56" s="18"/>
      <c r="E56" s="18"/>
      <c r="F56" s="57"/>
      <c r="G56" s="115" t="s">
        <v>19</v>
      </c>
      <c r="H56" s="116"/>
      <c r="I56" s="34"/>
      <c r="J56" s="20"/>
    </row>
    <row r="57" spans="1:10" s="64" customFormat="1" ht="15" customHeight="1" x14ac:dyDescent="0.25">
      <c r="A57" s="58"/>
      <c r="B57" s="59" t="s">
        <v>44</v>
      </c>
      <c r="C57" s="60">
        <f>D9</f>
        <v>0</v>
      </c>
      <c r="D57" s="61"/>
      <c r="E57" s="61"/>
      <c r="F57" s="59"/>
      <c r="G57" s="16"/>
      <c r="H57" s="16"/>
      <c r="I57" s="62"/>
      <c r="J57" s="63"/>
    </row>
    <row r="58" spans="1:10" s="64" customFormat="1" ht="15" customHeight="1" x14ac:dyDescent="0.25">
      <c r="A58" s="58"/>
      <c r="B58" s="65" t="s">
        <v>45</v>
      </c>
      <c r="C58" s="60">
        <f>H60*D10</f>
        <v>0</v>
      </c>
      <c r="D58" s="61"/>
      <c r="E58" s="61"/>
      <c r="F58" s="59"/>
      <c r="G58" s="66" t="s">
        <v>25</v>
      </c>
      <c r="H58" s="67">
        <v>9.9999999999999994E-30</v>
      </c>
      <c r="I58" s="62"/>
      <c r="J58" s="63"/>
    </row>
    <row r="59" spans="1:10" ht="15" customHeight="1" x14ac:dyDescent="0.25">
      <c r="A59" s="16"/>
      <c r="B59" s="55" t="s">
        <v>12</v>
      </c>
      <c r="C59" s="56">
        <f>C60+C61</f>
        <v>0</v>
      </c>
      <c r="D59" s="18"/>
      <c r="E59" s="18"/>
      <c r="F59" s="57"/>
      <c r="G59" s="59" t="s">
        <v>26</v>
      </c>
      <c r="H59" s="68">
        <f>C9+C12+C15+C18+C21</f>
        <v>0</v>
      </c>
      <c r="I59" s="34"/>
      <c r="J59" s="20"/>
    </row>
    <row r="60" spans="1:10" s="64" customFormat="1" ht="15" customHeight="1" x14ac:dyDescent="0.25">
      <c r="A60" s="58"/>
      <c r="B60" s="59" t="s">
        <v>46</v>
      </c>
      <c r="C60" s="60">
        <f>D12</f>
        <v>0</v>
      </c>
      <c r="D60" s="61"/>
      <c r="E60" s="61"/>
      <c r="F60" s="59"/>
      <c r="G60" s="69" t="s">
        <v>47</v>
      </c>
      <c r="H60" s="70">
        <f>H59/H58</f>
        <v>0</v>
      </c>
      <c r="I60" s="62"/>
      <c r="J60" s="63"/>
    </row>
    <row r="61" spans="1:10" s="64" customFormat="1" ht="15" customHeight="1" x14ac:dyDescent="0.25">
      <c r="A61" s="58"/>
      <c r="B61" s="65" t="s">
        <v>48</v>
      </c>
      <c r="C61" s="60">
        <f>H60*D13</f>
        <v>0</v>
      </c>
      <c r="D61" s="61"/>
      <c r="E61" s="61"/>
      <c r="F61" s="71"/>
      <c r="G61" s="72"/>
      <c r="H61" s="72"/>
      <c r="I61" s="73"/>
      <c r="J61" s="63"/>
    </row>
    <row r="62" spans="1:10" ht="15" customHeight="1" x14ac:dyDescent="0.25">
      <c r="A62" s="16"/>
      <c r="B62" s="55" t="s">
        <v>13</v>
      </c>
      <c r="C62" s="56">
        <f>C63+C64</f>
        <v>0</v>
      </c>
      <c r="D62" s="18"/>
      <c r="E62" s="18"/>
      <c r="F62" s="16"/>
      <c r="G62" s="16"/>
      <c r="H62" s="16"/>
      <c r="I62" s="16"/>
      <c r="J62" s="20"/>
    </row>
    <row r="63" spans="1:10" s="64" customFormat="1" ht="15" customHeight="1" x14ac:dyDescent="0.25">
      <c r="A63" s="58"/>
      <c r="B63" s="59" t="s">
        <v>49</v>
      </c>
      <c r="C63" s="60">
        <f>D15</f>
        <v>0</v>
      </c>
      <c r="D63" s="61"/>
      <c r="E63" s="61"/>
      <c r="F63" s="66"/>
      <c r="G63" s="74"/>
      <c r="H63" s="74"/>
      <c r="I63" s="75"/>
      <c r="J63" s="63"/>
    </row>
    <row r="64" spans="1:10" s="64" customFormat="1" ht="15" customHeight="1" x14ac:dyDescent="0.25">
      <c r="A64" s="58"/>
      <c r="B64" s="65" t="s">
        <v>50</v>
      </c>
      <c r="C64" s="60">
        <f>H60*D16</f>
        <v>0</v>
      </c>
      <c r="D64" s="61"/>
      <c r="E64" s="61"/>
      <c r="F64" s="59"/>
      <c r="G64" s="113" t="s">
        <v>94</v>
      </c>
      <c r="H64" s="114"/>
      <c r="I64" s="62"/>
      <c r="J64" s="63"/>
    </row>
    <row r="65" spans="1:10" ht="15" customHeight="1" x14ac:dyDescent="0.25">
      <c r="A65" s="16"/>
      <c r="B65" s="55" t="s">
        <v>14</v>
      </c>
      <c r="C65" s="56">
        <f>C66+C67</f>
        <v>0</v>
      </c>
      <c r="D65" s="18"/>
      <c r="E65" s="18"/>
      <c r="F65" s="59"/>
      <c r="G65" s="16"/>
      <c r="H65" s="16"/>
      <c r="I65" s="62"/>
      <c r="J65" s="20"/>
    </row>
    <row r="66" spans="1:10" ht="15" customHeight="1" x14ac:dyDescent="0.25">
      <c r="A66" s="16"/>
      <c r="B66" s="59" t="s">
        <v>92</v>
      </c>
      <c r="C66" s="60">
        <f>D18</f>
        <v>0</v>
      </c>
      <c r="D66" s="18"/>
      <c r="E66" s="18"/>
      <c r="F66" s="57"/>
      <c r="G66" s="104" t="s">
        <v>93</v>
      </c>
      <c r="H66" s="105">
        <v>-7.9000000000000001E-2</v>
      </c>
      <c r="I66" s="34"/>
      <c r="J66" s="20"/>
    </row>
    <row r="67" spans="1:10" s="64" customFormat="1" ht="15" customHeight="1" x14ac:dyDescent="0.25">
      <c r="A67" s="58"/>
      <c r="B67" s="65" t="s">
        <v>51</v>
      </c>
      <c r="C67" s="60">
        <f>H60*D19</f>
        <v>0</v>
      </c>
      <c r="D67" s="61"/>
      <c r="E67" s="61"/>
      <c r="F67" s="57"/>
      <c r="G67" s="102" t="s">
        <v>95</v>
      </c>
      <c r="H67" s="106">
        <f>0.95*(C96-(C133*(1+H66)))</f>
        <v>0</v>
      </c>
      <c r="I67" s="34"/>
      <c r="J67" s="63"/>
    </row>
    <row r="68" spans="1:10" s="64" customFormat="1" ht="15" customHeight="1" x14ac:dyDescent="0.25">
      <c r="A68" s="58"/>
      <c r="B68" s="55" t="s">
        <v>79</v>
      </c>
      <c r="C68" s="56">
        <f>C69+C70</f>
        <v>0</v>
      </c>
      <c r="D68" s="61"/>
      <c r="E68" s="61"/>
      <c r="F68" s="59"/>
      <c r="G68" s="76" t="s">
        <v>21</v>
      </c>
      <c r="H68" s="107">
        <f>IF(H67&gt;H70,H70,H67)</f>
        <v>0</v>
      </c>
      <c r="I68" s="62"/>
      <c r="J68" s="63"/>
    </row>
    <row r="69" spans="1:10" ht="15" customHeight="1" x14ac:dyDescent="0.25">
      <c r="A69" s="16"/>
      <c r="B69" s="100" t="s">
        <v>80</v>
      </c>
      <c r="C69" s="60">
        <f>D21</f>
        <v>0</v>
      </c>
      <c r="D69" s="18"/>
      <c r="E69" s="18"/>
      <c r="F69" s="59"/>
      <c r="G69" s="16"/>
      <c r="H69" s="77"/>
      <c r="I69" s="62"/>
      <c r="J69" s="20"/>
    </row>
    <row r="70" spans="1:10" s="64" customFormat="1" ht="15" customHeight="1" x14ac:dyDescent="0.25">
      <c r="A70" s="58"/>
      <c r="B70" s="101" t="s">
        <v>81</v>
      </c>
      <c r="C70" s="60">
        <f>H60*D22</f>
        <v>0</v>
      </c>
      <c r="D70" s="61"/>
      <c r="E70" s="61"/>
      <c r="F70" s="57"/>
      <c r="G70" s="108" t="s">
        <v>97</v>
      </c>
      <c r="H70" s="103"/>
      <c r="I70" s="34"/>
      <c r="J70" s="63"/>
    </row>
    <row r="71" spans="1:10" s="64" customFormat="1" ht="15" customHeight="1" x14ac:dyDescent="0.25">
      <c r="A71" s="58"/>
      <c r="B71" s="55" t="s">
        <v>82</v>
      </c>
      <c r="C71" s="56">
        <f>C72+C73</f>
        <v>0</v>
      </c>
      <c r="D71" s="61"/>
      <c r="E71" s="61"/>
      <c r="F71" s="71"/>
      <c r="G71" s="72"/>
      <c r="H71" s="72"/>
      <c r="I71" s="73"/>
      <c r="J71" s="63"/>
    </row>
    <row r="72" spans="1:10" ht="15" customHeight="1" x14ac:dyDescent="0.25">
      <c r="A72" s="16"/>
      <c r="B72" s="97" t="s">
        <v>103</v>
      </c>
      <c r="C72" s="98">
        <f>D24</f>
        <v>0</v>
      </c>
      <c r="D72" s="18"/>
      <c r="E72" s="18"/>
      <c r="F72" s="16"/>
      <c r="G72" s="16"/>
      <c r="H72" s="16"/>
      <c r="I72" s="16"/>
      <c r="J72" s="20"/>
    </row>
    <row r="73" spans="1:10" ht="15" customHeight="1" x14ac:dyDescent="0.25">
      <c r="A73" s="16"/>
      <c r="B73" s="99" t="s">
        <v>64</v>
      </c>
      <c r="C73" s="98">
        <f>H60*D25</f>
        <v>0</v>
      </c>
      <c r="D73" s="18"/>
      <c r="E73" s="18"/>
      <c r="F73" s="16"/>
      <c r="G73" s="16"/>
      <c r="H73" s="16"/>
      <c r="I73" s="16"/>
      <c r="J73" s="20"/>
    </row>
    <row r="74" spans="1:10" ht="15" customHeight="1" x14ac:dyDescent="0.25">
      <c r="A74" s="16"/>
      <c r="B74" s="55" t="s">
        <v>15</v>
      </c>
      <c r="C74" s="56">
        <f>C75+C76</f>
        <v>0</v>
      </c>
      <c r="D74" s="18"/>
      <c r="E74" s="18"/>
      <c r="F74" s="16"/>
      <c r="G74" s="16"/>
      <c r="H74" s="16"/>
      <c r="I74" s="16"/>
      <c r="J74" s="20"/>
    </row>
    <row r="75" spans="1:10" ht="15" customHeight="1" x14ac:dyDescent="0.25">
      <c r="A75" s="16"/>
      <c r="B75" s="97" t="s">
        <v>65</v>
      </c>
      <c r="C75" s="98">
        <f>D27</f>
        <v>0</v>
      </c>
      <c r="D75" s="18"/>
      <c r="E75" s="18"/>
      <c r="F75" s="16"/>
      <c r="G75" s="16"/>
      <c r="H75" s="16"/>
      <c r="I75" s="16"/>
      <c r="J75" s="20"/>
    </row>
    <row r="76" spans="1:10" ht="15" customHeight="1" x14ac:dyDescent="0.25">
      <c r="A76" s="16"/>
      <c r="B76" s="99" t="s">
        <v>66</v>
      </c>
      <c r="C76" s="98">
        <f>H60*D28</f>
        <v>0</v>
      </c>
      <c r="D76" s="18"/>
      <c r="E76" s="18"/>
      <c r="F76" s="16"/>
      <c r="G76" s="16"/>
      <c r="H76" s="16"/>
      <c r="I76" s="16"/>
      <c r="J76" s="20"/>
    </row>
    <row r="77" spans="1:10" ht="15" customHeight="1" x14ac:dyDescent="0.25">
      <c r="A77" s="16"/>
      <c r="B77" s="78" t="s">
        <v>57</v>
      </c>
      <c r="C77" s="79">
        <f>C78+C81+C84+C87+C90+C93</f>
        <v>0</v>
      </c>
      <c r="D77" s="18"/>
      <c r="E77" s="18"/>
      <c r="F77" s="16"/>
      <c r="G77" s="16"/>
      <c r="H77" s="16"/>
      <c r="I77" s="16"/>
      <c r="J77" s="20"/>
    </row>
    <row r="78" spans="1:10" ht="15" customHeight="1" x14ac:dyDescent="0.25">
      <c r="A78" s="16"/>
      <c r="B78" s="55" t="s">
        <v>83</v>
      </c>
      <c r="C78" s="56">
        <f>C79+C80</f>
        <v>0</v>
      </c>
      <c r="D78" s="18"/>
      <c r="E78" s="18"/>
      <c r="F78" s="16"/>
      <c r="G78" s="16"/>
      <c r="H78" s="16"/>
      <c r="I78" s="16"/>
      <c r="J78" s="20"/>
    </row>
    <row r="79" spans="1:10" ht="15" customHeight="1" x14ac:dyDescent="0.25">
      <c r="A79" s="16"/>
      <c r="B79" s="100" t="s">
        <v>88</v>
      </c>
      <c r="C79" s="60">
        <f>D31</f>
        <v>0</v>
      </c>
      <c r="D79" s="18"/>
      <c r="E79" s="18"/>
      <c r="F79" s="16"/>
      <c r="G79" s="16"/>
      <c r="H79" s="16"/>
      <c r="I79" s="16"/>
      <c r="J79" s="20"/>
    </row>
    <row r="80" spans="1:10" s="64" customFormat="1" ht="15" customHeight="1" x14ac:dyDescent="0.25">
      <c r="A80" s="58"/>
      <c r="B80" s="101" t="s">
        <v>91</v>
      </c>
      <c r="C80" s="60">
        <f>H60*D32</f>
        <v>0</v>
      </c>
      <c r="D80" s="61"/>
      <c r="E80" s="61"/>
      <c r="F80" s="58"/>
      <c r="G80" s="58"/>
      <c r="H80" s="58"/>
      <c r="I80" s="58"/>
      <c r="J80" s="63"/>
    </row>
    <row r="81" spans="1:10" s="64" customFormat="1" ht="15" customHeight="1" x14ac:dyDescent="0.25">
      <c r="A81" s="58"/>
      <c r="B81" s="55" t="s">
        <v>16</v>
      </c>
      <c r="C81" s="56">
        <f>C82+C83</f>
        <v>0</v>
      </c>
      <c r="D81" s="61"/>
      <c r="E81" s="61"/>
      <c r="F81" s="58"/>
      <c r="G81" s="58"/>
      <c r="H81" s="58"/>
      <c r="I81" s="58"/>
      <c r="J81" s="63"/>
    </row>
    <row r="82" spans="1:10" ht="15" customHeight="1" x14ac:dyDescent="0.25">
      <c r="A82" s="16"/>
      <c r="B82" s="59" t="s">
        <v>52</v>
      </c>
      <c r="C82" s="60">
        <f>D34</f>
        <v>0</v>
      </c>
      <c r="D82" s="18"/>
      <c r="E82" s="18"/>
      <c r="F82" s="16"/>
      <c r="G82" s="16"/>
      <c r="H82" s="16"/>
      <c r="I82" s="16"/>
      <c r="J82" s="20"/>
    </row>
    <row r="83" spans="1:10" s="64" customFormat="1" ht="15" customHeight="1" x14ac:dyDescent="0.25">
      <c r="A83" s="58"/>
      <c r="B83" s="65" t="s">
        <v>53</v>
      </c>
      <c r="C83" s="60">
        <f>H60*D35</f>
        <v>0</v>
      </c>
      <c r="D83" s="61"/>
      <c r="E83" s="61"/>
      <c r="F83" s="58"/>
      <c r="G83" s="58"/>
      <c r="H83" s="58"/>
      <c r="I83" s="58"/>
      <c r="J83" s="63"/>
    </row>
    <row r="84" spans="1:10" s="64" customFormat="1" ht="15" customHeight="1" x14ac:dyDescent="0.25">
      <c r="A84" s="58"/>
      <c r="B84" s="55" t="s">
        <v>84</v>
      </c>
      <c r="C84" s="56">
        <f>C85+C86</f>
        <v>0</v>
      </c>
      <c r="D84" s="61"/>
      <c r="E84" s="61"/>
      <c r="F84" s="58"/>
      <c r="G84" s="58"/>
      <c r="H84" s="58"/>
      <c r="I84" s="58"/>
      <c r="J84" s="63"/>
    </row>
    <row r="85" spans="1:10" ht="15" customHeight="1" x14ac:dyDescent="0.25">
      <c r="A85" s="16"/>
      <c r="B85" s="100" t="s">
        <v>89</v>
      </c>
      <c r="C85" s="60">
        <f>D37</f>
        <v>0</v>
      </c>
      <c r="D85" s="18"/>
      <c r="E85" s="18"/>
      <c r="F85" s="16"/>
      <c r="G85" s="16"/>
      <c r="H85" s="16"/>
      <c r="I85" s="16"/>
      <c r="J85" s="20"/>
    </row>
    <row r="86" spans="1:10" s="64" customFormat="1" ht="15" customHeight="1" x14ac:dyDescent="0.25">
      <c r="A86" s="58"/>
      <c r="B86" s="65" t="s">
        <v>104</v>
      </c>
      <c r="C86" s="60">
        <f>H60*D38</f>
        <v>0</v>
      </c>
      <c r="D86" s="61"/>
      <c r="E86" s="61"/>
      <c r="F86" s="58"/>
      <c r="G86" s="58"/>
      <c r="H86" s="58"/>
      <c r="I86" s="58"/>
      <c r="J86" s="63"/>
    </row>
    <row r="87" spans="1:10" s="64" customFormat="1" ht="15" customHeight="1" x14ac:dyDescent="0.25">
      <c r="A87" s="58"/>
      <c r="B87" s="55" t="s">
        <v>17</v>
      </c>
      <c r="C87" s="56">
        <f>C88+C89</f>
        <v>0</v>
      </c>
      <c r="D87" s="61"/>
      <c r="E87" s="61"/>
      <c r="F87" s="58"/>
      <c r="G87" s="58"/>
      <c r="H87" s="58"/>
      <c r="I87" s="58"/>
      <c r="J87" s="63"/>
    </row>
    <row r="88" spans="1:10" ht="15" customHeight="1" x14ac:dyDescent="0.25">
      <c r="A88" s="16"/>
      <c r="B88" s="59" t="s">
        <v>54</v>
      </c>
      <c r="C88" s="60">
        <f>D40</f>
        <v>0</v>
      </c>
      <c r="D88" s="18"/>
      <c r="E88" s="18"/>
      <c r="F88" s="16"/>
      <c r="G88" s="16"/>
      <c r="H88" s="16"/>
      <c r="I88" s="16"/>
      <c r="J88" s="20"/>
    </row>
    <row r="89" spans="1:10" s="64" customFormat="1" ht="15" customHeight="1" x14ac:dyDescent="0.25">
      <c r="A89" s="58"/>
      <c r="B89" s="65" t="s">
        <v>55</v>
      </c>
      <c r="C89" s="60">
        <f>H60*D41</f>
        <v>0</v>
      </c>
      <c r="D89" s="61"/>
      <c r="E89" s="61"/>
      <c r="F89" s="58"/>
      <c r="G89" s="58"/>
      <c r="H89" s="58"/>
      <c r="I89" s="58"/>
      <c r="J89" s="63"/>
    </row>
    <row r="90" spans="1:10" s="64" customFormat="1" ht="15" customHeight="1" x14ac:dyDescent="0.25">
      <c r="A90" s="58"/>
      <c r="B90" s="55" t="s">
        <v>85</v>
      </c>
      <c r="C90" s="56">
        <f>C91+C92</f>
        <v>0</v>
      </c>
      <c r="D90" s="61"/>
      <c r="E90" s="61"/>
      <c r="F90" s="58"/>
      <c r="G90" s="58"/>
      <c r="H90" s="58"/>
      <c r="I90" s="58"/>
      <c r="J90" s="63"/>
    </row>
    <row r="91" spans="1:10" ht="15" customHeight="1" x14ac:dyDescent="0.25">
      <c r="A91" s="16"/>
      <c r="B91" s="100" t="s">
        <v>86</v>
      </c>
      <c r="C91" s="60">
        <f>D43</f>
        <v>0</v>
      </c>
      <c r="D91" s="18"/>
      <c r="E91" s="18"/>
      <c r="F91" s="16"/>
      <c r="G91" s="16"/>
      <c r="H91" s="16"/>
      <c r="I91" s="16"/>
      <c r="J91" s="20"/>
    </row>
    <row r="92" spans="1:10" s="64" customFormat="1" ht="15" customHeight="1" x14ac:dyDescent="0.25">
      <c r="A92" s="58"/>
      <c r="B92" s="101" t="s">
        <v>87</v>
      </c>
      <c r="C92" s="60">
        <f>H60*D44</f>
        <v>0</v>
      </c>
      <c r="D92" s="61"/>
      <c r="E92" s="61"/>
      <c r="F92" s="58"/>
      <c r="G92" s="58"/>
      <c r="H92" s="58"/>
      <c r="I92" s="58"/>
      <c r="J92" s="63"/>
    </row>
    <row r="93" spans="1:10" s="64" customFormat="1" ht="15" customHeight="1" x14ac:dyDescent="0.25">
      <c r="A93" s="58"/>
      <c r="B93" s="55" t="s">
        <v>18</v>
      </c>
      <c r="C93" s="56">
        <f>C94+C95</f>
        <v>0</v>
      </c>
      <c r="D93" s="61"/>
      <c r="E93" s="61"/>
      <c r="F93" s="58"/>
      <c r="G93" s="58"/>
      <c r="H93" s="58"/>
      <c r="I93" s="58"/>
      <c r="J93" s="63"/>
    </row>
    <row r="94" spans="1:10" ht="15" customHeight="1" x14ac:dyDescent="0.25">
      <c r="A94" s="16"/>
      <c r="B94" s="97" t="s">
        <v>67</v>
      </c>
      <c r="C94" s="98">
        <f>D46</f>
        <v>0</v>
      </c>
      <c r="D94" s="18"/>
      <c r="E94" s="18"/>
      <c r="F94" s="16"/>
      <c r="G94" s="16"/>
      <c r="H94" s="16"/>
      <c r="I94" s="16"/>
      <c r="J94" s="20"/>
    </row>
    <row r="95" spans="1:10" ht="15" customHeight="1" x14ac:dyDescent="0.25">
      <c r="A95" s="16"/>
      <c r="B95" s="99" t="s">
        <v>68</v>
      </c>
      <c r="C95" s="98">
        <f>H60*D47</f>
        <v>0</v>
      </c>
      <c r="D95" s="18"/>
      <c r="E95" s="18"/>
      <c r="F95" s="16"/>
      <c r="G95" s="16"/>
      <c r="H95" s="16"/>
      <c r="I95" s="16"/>
      <c r="J95" s="20"/>
    </row>
    <row r="96" spans="1:10" ht="15" customHeight="1" x14ac:dyDescent="0.25">
      <c r="A96" s="16"/>
      <c r="B96" s="76" t="s">
        <v>20</v>
      </c>
      <c r="C96" s="80">
        <f>C56+C59+C62+C65+C68+C71+C74-C78-C81-C84-C87-C90-C93</f>
        <v>0</v>
      </c>
      <c r="D96" s="18"/>
      <c r="E96" s="18"/>
      <c r="F96" s="16"/>
      <c r="G96" s="16"/>
      <c r="H96" s="16"/>
      <c r="I96" s="16"/>
      <c r="J96" s="20"/>
    </row>
    <row r="97" spans="1:10" ht="15" customHeight="1" x14ac:dyDescent="0.25">
      <c r="A97" s="16"/>
      <c r="B97" s="20"/>
      <c r="C97" s="21"/>
      <c r="D97" s="18"/>
      <c r="E97" s="18"/>
      <c r="F97" s="16"/>
      <c r="G97" s="16"/>
      <c r="H97" s="16"/>
      <c r="I97" s="16"/>
      <c r="J97" s="20"/>
    </row>
    <row r="98" spans="1:10" ht="15" customHeight="1" x14ac:dyDescent="0.25">
      <c r="A98" s="16"/>
      <c r="B98" s="16"/>
      <c r="C98" s="17"/>
      <c r="D98" s="18"/>
      <c r="E98" s="18"/>
      <c r="F98" s="16"/>
      <c r="G98" s="16"/>
      <c r="H98" s="16"/>
      <c r="I98" s="16"/>
      <c r="J98" s="20"/>
    </row>
    <row r="99" spans="1:10" ht="15" customHeight="1" x14ac:dyDescent="0.25">
      <c r="A99" s="16"/>
      <c r="B99" s="14" t="s">
        <v>23</v>
      </c>
      <c r="C99" s="15">
        <f>H7</f>
        <v>2019</v>
      </c>
      <c r="D99" s="18"/>
      <c r="E99" s="18"/>
      <c r="F99" s="16"/>
      <c r="G99" s="16"/>
      <c r="H99" s="16"/>
      <c r="I99" s="16"/>
      <c r="J99" s="20"/>
    </row>
    <row r="100" spans="1:10" ht="15" customHeight="1" x14ac:dyDescent="0.25">
      <c r="A100" s="16"/>
      <c r="B100" s="16"/>
      <c r="C100" s="17"/>
      <c r="D100" s="18"/>
      <c r="E100" s="18"/>
      <c r="F100" s="16"/>
      <c r="G100" s="16"/>
      <c r="H100" s="16"/>
      <c r="I100" s="16"/>
      <c r="J100" s="20"/>
    </row>
    <row r="101" spans="1:10" ht="15" customHeight="1" x14ac:dyDescent="0.25">
      <c r="A101" s="16"/>
      <c r="B101" s="51" t="s">
        <v>27</v>
      </c>
      <c r="C101" s="81">
        <f>C102+C105+C108+C111+C114</f>
        <v>0</v>
      </c>
      <c r="D101" s="18"/>
      <c r="E101" s="18"/>
      <c r="F101" s="16"/>
      <c r="G101" s="16"/>
      <c r="H101" s="16"/>
      <c r="I101" s="16"/>
      <c r="J101" s="20"/>
    </row>
    <row r="102" spans="1:10" ht="15" customHeight="1" x14ac:dyDescent="0.25">
      <c r="A102" s="16"/>
      <c r="B102" s="55" t="s">
        <v>11</v>
      </c>
      <c r="C102" s="56">
        <f>C103+C104</f>
        <v>0</v>
      </c>
      <c r="D102" s="18"/>
      <c r="E102" s="18"/>
      <c r="F102" s="16"/>
      <c r="G102" s="16"/>
      <c r="H102" s="16"/>
      <c r="I102" s="16"/>
      <c r="J102" s="20"/>
    </row>
    <row r="103" spans="1:10" ht="15" customHeight="1" x14ac:dyDescent="0.25">
      <c r="A103" s="16"/>
      <c r="B103" s="59" t="s">
        <v>44</v>
      </c>
      <c r="C103" s="60">
        <f>C9</f>
        <v>0</v>
      </c>
      <c r="D103" s="18"/>
      <c r="E103" s="18"/>
      <c r="F103" s="16"/>
      <c r="G103" s="16"/>
      <c r="H103" s="16"/>
      <c r="I103" s="16"/>
      <c r="J103" s="20"/>
    </row>
    <row r="104" spans="1:10" ht="15" customHeight="1" x14ac:dyDescent="0.25">
      <c r="A104" s="16"/>
      <c r="B104" s="65" t="s">
        <v>45</v>
      </c>
      <c r="C104" s="60">
        <f>H60*C10</f>
        <v>0</v>
      </c>
      <c r="D104" s="18"/>
      <c r="E104" s="18"/>
      <c r="F104" s="16"/>
      <c r="G104" s="16"/>
      <c r="H104" s="16"/>
      <c r="I104" s="16"/>
      <c r="J104" s="20"/>
    </row>
    <row r="105" spans="1:10" ht="15" customHeight="1" x14ac:dyDescent="0.25">
      <c r="A105" s="16"/>
      <c r="B105" s="55" t="s">
        <v>12</v>
      </c>
      <c r="C105" s="56">
        <f>C106+C107</f>
        <v>0</v>
      </c>
      <c r="D105" s="18"/>
      <c r="E105" s="18"/>
      <c r="F105" s="16"/>
      <c r="G105" s="16"/>
      <c r="H105" s="16"/>
      <c r="I105" s="16"/>
      <c r="J105" s="20"/>
    </row>
    <row r="106" spans="1:10" ht="15" customHeight="1" x14ac:dyDescent="0.25">
      <c r="A106" s="16"/>
      <c r="B106" s="59" t="s">
        <v>46</v>
      </c>
      <c r="C106" s="60">
        <f>C12</f>
        <v>0</v>
      </c>
      <c r="D106" s="18"/>
      <c r="E106" s="18"/>
      <c r="F106" s="16"/>
      <c r="G106" s="16"/>
      <c r="H106" s="16"/>
      <c r="I106" s="16"/>
      <c r="J106" s="20"/>
    </row>
    <row r="107" spans="1:10" ht="15" customHeight="1" x14ac:dyDescent="0.25">
      <c r="A107" s="16"/>
      <c r="B107" s="65" t="s">
        <v>48</v>
      </c>
      <c r="C107" s="60">
        <f>H60*C13</f>
        <v>0</v>
      </c>
      <c r="D107" s="18"/>
      <c r="E107" s="18"/>
      <c r="F107" s="16"/>
      <c r="G107" s="16"/>
      <c r="H107" s="16"/>
      <c r="I107" s="16"/>
      <c r="J107" s="20"/>
    </row>
    <row r="108" spans="1:10" ht="15" customHeight="1" x14ac:dyDescent="0.25">
      <c r="A108" s="16"/>
      <c r="B108" s="55" t="s">
        <v>13</v>
      </c>
      <c r="C108" s="56">
        <f>C109+C110</f>
        <v>0</v>
      </c>
      <c r="D108" s="18"/>
      <c r="E108" s="18"/>
      <c r="F108" s="16"/>
      <c r="G108" s="16"/>
      <c r="H108" s="16"/>
      <c r="I108" s="16"/>
      <c r="J108" s="20"/>
    </row>
    <row r="109" spans="1:10" ht="15" customHeight="1" x14ac:dyDescent="0.25">
      <c r="A109" s="16"/>
      <c r="B109" s="59" t="s">
        <v>49</v>
      </c>
      <c r="C109" s="60">
        <f>C15</f>
        <v>0</v>
      </c>
      <c r="D109" s="18"/>
      <c r="E109" s="18"/>
      <c r="F109" s="16"/>
      <c r="G109" s="16"/>
      <c r="H109" s="16"/>
      <c r="I109" s="16"/>
      <c r="J109" s="20"/>
    </row>
    <row r="110" spans="1:10" ht="15" customHeight="1" x14ac:dyDescent="0.25">
      <c r="A110" s="16"/>
      <c r="B110" s="65" t="s">
        <v>50</v>
      </c>
      <c r="C110" s="60">
        <f>H60*C16</f>
        <v>0</v>
      </c>
      <c r="D110" s="18"/>
      <c r="E110" s="18"/>
      <c r="F110" s="16"/>
      <c r="G110" s="9"/>
      <c r="H110" s="9"/>
      <c r="I110" s="16"/>
      <c r="J110" s="20"/>
    </row>
    <row r="111" spans="1:10" ht="15" customHeight="1" x14ac:dyDescent="0.25">
      <c r="A111" s="16"/>
      <c r="B111" s="55" t="s">
        <v>14</v>
      </c>
      <c r="C111" s="56">
        <f>C112+C113</f>
        <v>0</v>
      </c>
      <c r="D111" s="18"/>
      <c r="E111" s="18"/>
      <c r="F111" s="16"/>
      <c r="G111" s="6"/>
      <c r="H111" s="7"/>
      <c r="I111" s="16"/>
      <c r="J111" s="20"/>
    </row>
    <row r="112" spans="1:10" ht="15" customHeight="1" x14ac:dyDescent="0.25">
      <c r="A112" s="16"/>
      <c r="B112" s="59" t="s">
        <v>101</v>
      </c>
      <c r="C112" s="60">
        <f>C18</f>
        <v>0</v>
      </c>
      <c r="D112" s="18"/>
      <c r="E112" s="18"/>
      <c r="F112" s="16"/>
      <c r="G112" s="6"/>
      <c r="H112" s="7"/>
      <c r="I112" s="16"/>
      <c r="J112" s="20"/>
    </row>
    <row r="113" spans="1:10" ht="15" customHeight="1" x14ac:dyDescent="0.25">
      <c r="A113" s="16"/>
      <c r="B113" s="65" t="s">
        <v>51</v>
      </c>
      <c r="C113" s="60">
        <f>H60*C19</f>
        <v>0</v>
      </c>
      <c r="D113" s="18"/>
      <c r="E113" s="18"/>
      <c r="F113" s="16"/>
      <c r="G113" s="6"/>
      <c r="H113" s="6"/>
      <c r="I113" s="16"/>
      <c r="J113" s="20"/>
    </row>
    <row r="114" spans="1:10" ht="15" customHeight="1" x14ac:dyDescent="0.25">
      <c r="A114" s="16"/>
      <c r="B114" s="55" t="s">
        <v>79</v>
      </c>
      <c r="C114" s="56">
        <f>C115+C116</f>
        <v>0</v>
      </c>
      <c r="D114" s="18"/>
      <c r="E114" s="18"/>
      <c r="F114" s="16"/>
      <c r="G114" s="10"/>
      <c r="H114" s="11"/>
      <c r="I114" s="16"/>
      <c r="J114" s="20"/>
    </row>
    <row r="115" spans="1:10" ht="15" customHeight="1" x14ac:dyDescent="0.25">
      <c r="A115" s="16"/>
      <c r="B115" s="59" t="s">
        <v>80</v>
      </c>
      <c r="C115" s="60">
        <f>C21</f>
        <v>0</v>
      </c>
      <c r="D115" s="18"/>
      <c r="E115" s="18"/>
      <c r="F115" s="16"/>
      <c r="G115" s="6"/>
      <c r="H115" s="6"/>
      <c r="I115" s="16"/>
      <c r="J115" s="20"/>
    </row>
    <row r="116" spans="1:10" ht="15" customHeight="1" x14ac:dyDescent="0.25">
      <c r="A116" s="16"/>
      <c r="B116" s="65" t="s">
        <v>81</v>
      </c>
      <c r="C116" s="60">
        <f>H60*C22</f>
        <v>0</v>
      </c>
      <c r="D116" s="18"/>
      <c r="E116" s="18"/>
      <c r="F116" s="16"/>
      <c r="G116" s="6"/>
      <c r="H116" s="6"/>
      <c r="I116" s="16"/>
      <c r="J116" s="20"/>
    </row>
    <row r="117" spans="1:10" ht="15" customHeight="1" x14ac:dyDescent="0.25">
      <c r="A117" s="16"/>
      <c r="B117" s="78" t="s">
        <v>28</v>
      </c>
      <c r="C117" s="79">
        <f>C118+C121+C124+C127+C130</f>
        <v>0</v>
      </c>
      <c r="D117" s="18"/>
      <c r="E117" s="18"/>
      <c r="F117" s="16"/>
      <c r="G117" s="16"/>
      <c r="H117" s="16"/>
      <c r="I117" s="16"/>
      <c r="J117" s="20"/>
    </row>
    <row r="118" spans="1:10" ht="15" customHeight="1" x14ac:dyDescent="0.25">
      <c r="A118" s="16"/>
      <c r="B118" s="55" t="s">
        <v>83</v>
      </c>
      <c r="C118" s="56">
        <f>C119+C120</f>
        <v>0</v>
      </c>
      <c r="D118" s="18"/>
      <c r="E118" s="18"/>
      <c r="F118" s="16"/>
      <c r="G118" s="16"/>
      <c r="H118" s="16"/>
      <c r="I118" s="16"/>
      <c r="J118" s="20"/>
    </row>
    <row r="119" spans="1:10" ht="15" customHeight="1" x14ac:dyDescent="0.25">
      <c r="A119" s="16"/>
      <c r="B119" s="100" t="s">
        <v>88</v>
      </c>
      <c r="C119" s="60">
        <f>C31</f>
        <v>0</v>
      </c>
      <c r="D119" s="18"/>
      <c r="E119" s="18"/>
      <c r="F119" s="16"/>
      <c r="G119" s="16"/>
      <c r="H119" s="16"/>
      <c r="I119" s="16"/>
      <c r="J119" s="20"/>
    </row>
    <row r="120" spans="1:10" ht="15" customHeight="1" x14ac:dyDescent="0.25">
      <c r="A120" s="16"/>
      <c r="B120" s="101" t="s">
        <v>91</v>
      </c>
      <c r="C120" s="60">
        <f>H60*C32</f>
        <v>0</v>
      </c>
      <c r="D120" s="18"/>
      <c r="E120" s="18"/>
      <c r="F120" s="16"/>
      <c r="G120" s="16"/>
      <c r="H120" s="16"/>
      <c r="I120" s="16"/>
      <c r="J120" s="20"/>
    </row>
    <row r="121" spans="1:10" ht="15" customHeight="1" x14ac:dyDescent="0.25">
      <c r="A121" s="16"/>
      <c r="B121" s="55" t="s">
        <v>16</v>
      </c>
      <c r="C121" s="56">
        <f>C122+C123</f>
        <v>0</v>
      </c>
      <c r="D121" s="18"/>
      <c r="E121" s="18"/>
      <c r="F121" s="16"/>
      <c r="G121" s="16"/>
      <c r="H121" s="16"/>
      <c r="I121" s="16"/>
      <c r="J121" s="20"/>
    </row>
    <row r="122" spans="1:10" ht="15" customHeight="1" x14ac:dyDescent="0.25">
      <c r="A122" s="16"/>
      <c r="B122" s="59" t="s">
        <v>52</v>
      </c>
      <c r="C122" s="60">
        <f>C34</f>
        <v>0</v>
      </c>
      <c r="D122" s="18"/>
      <c r="E122" s="18"/>
      <c r="F122" s="16"/>
      <c r="G122" s="16"/>
      <c r="H122" s="16"/>
      <c r="I122" s="16"/>
      <c r="J122" s="20"/>
    </row>
    <row r="123" spans="1:10" ht="15" customHeight="1" x14ac:dyDescent="0.25">
      <c r="A123" s="16"/>
      <c r="B123" s="65" t="s">
        <v>53</v>
      </c>
      <c r="C123" s="60">
        <f>H60*C35</f>
        <v>0</v>
      </c>
      <c r="D123" s="18"/>
      <c r="E123" s="18"/>
      <c r="F123" s="16"/>
      <c r="G123" s="16"/>
      <c r="H123" s="16"/>
      <c r="I123" s="16"/>
      <c r="J123" s="20"/>
    </row>
    <row r="124" spans="1:10" ht="15" customHeight="1" x14ac:dyDescent="0.25">
      <c r="A124" s="16"/>
      <c r="B124" s="55" t="s">
        <v>90</v>
      </c>
      <c r="C124" s="56">
        <f>C125+C126</f>
        <v>0</v>
      </c>
      <c r="D124" s="18"/>
      <c r="E124" s="18"/>
      <c r="F124" s="16"/>
      <c r="G124" s="16"/>
      <c r="H124" s="16"/>
      <c r="I124" s="16"/>
      <c r="J124" s="20"/>
    </row>
    <row r="125" spans="1:10" ht="15" customHeight="1" x14ac:dyDescent="0.25">
      <c r="A125" s="16"/>
      <c r="B125" s="59" t="s">
        <v>89</v>
      </c>
      <c r="C125" s="60">
        <f>C37</f>
        <v>0</v>
      </c>
      <c r="D125" s="18"/>
      <c r="E125" s="18"/>
      <c r="F125" s="16"/>
      <c r="G125" s="16"/>
      <c r="H125" s="16"/>
      <c r="I125" s="16"/>
      <c r="J125" s="20"/>
    </row>
    <row r="126" spans="1:10" ht="15" customHeight="1" x14ac:dyDescent="0.25">
      <c r="A126" s="16"/>
      <c r="B126" s="65" t="s">
        <v>104</v>
      </c>
      <c r="C126" s="60">
        <f>H60*C38</f>
        <v>0</v>
      </c>
      <c r="D126" s="18"/>
      <c r="E126" s="18"/>
      <c r="F126" s="16"/>
      <c r="G126" s="16"/>
      <c r="H126" s="16"/>
      <c r="I126" s="16"/>
      <c r="J126" s="20"/>
    </row>
    <row r="127" spans="1:10" ht="15" customHeight="1" x14ac:dyDescent="0.25">
      <c r="A127" s="16"/>
      <c r="B127" s="55" t="s">
        <v>17</v>
      </c>
      <c r="C127" s="56">
        <f>C128+C129</f>
        <v>0</v>
      </c>
      <c r="D127" s="18"/>
      <c r="E127" s="18"/>
      <c r="F127" s="16"/>
      <c r="G127" s="16"/>
      <c r="H127" s="16"/>
      <c r="I127" s="16"/>
      <c r="J127" s="20"/>
    </row>
    <row r="128" spans="1:10" ht="15" customHeight="1" x14ac:dyDescent="0.25">
      <c r="A128" s="16"/>
      <c r="B128" s="59" t="s">
        <v>54</v>
      </c>
      <c r="C128" s="60">
        <f>C40</f>
        <v>0</v>
      </c>
      <c r="D128" s="18"/>
      <c r="E128" s="18"/>
      <c r="F128" s="16"/>
      <c r="G128" s="16"/>
      <c r="H128" s="16"/>
      <c r="I128" s="16"/>
      <c r="J128" s="20"/>
    </row>
    <row r="129" spans="1:10" ht="15" customHeight="1" x14ac:dyDescent="0.25">
      <c r="A129" s="16"/>
      <c r="B129" s="65" t="s">
        <v>55</v>
      </c>
      <c r="C129" s="60">
        <f>H60*C41</f>
        <v>0</v>
      </c>
      <c r="D129" s="18"/>
      <c r="E129" s="18"/>
      <c r="F129" s="16"/>
      <c r="G129" s="16"/>
      <c r="H129" s="16"/>
      <c r="I129" s="16"/>
      <c r="J129" s="20"/>
    </row>
    <row r="130" spans="1:10" ht="15" customHeight="1" x14ac:dyDescent="0.25">
      <c r="A130" s="16"/>
      <c r="B130" s="55" t="s">
        <v>85</v>
      </c>
      <c r="C130" s="56">
        <f>C131+C132</f>
        <v>0</v>
      </c>
      <c r="D130" s="18"/>
      <c r="E130" s="18"/>
      <c r="F130" s="16"/>
      <c r="G130" s="16"/>
      <c r="H130" s="16"/>
      <c r="I130" s="16"/>
      <c r="J130" s="20"/>
    </row>
    <row r="131" spans="1:10" ht="15" customHeight="1" x14ac:dyDescent="0.25">
      <c r="A131" s="16"/>
      <c r="B131" s="100" t="s">
        <v>86</v>
      </c>
      <c r="C131" s="60">
        <f>C43</f>
        <v>0</v>
      </c>
      <c r="D131" s="18"/>
      <c r="E131" s="18"/>
      <c r="F131" s="16"/>
      <c r="G131" s="16"/>
      <c r="H131" s="16"/>
      <c r="I131" s="16"/>
      <c r="J131" s="20"/>
    </row>
    <row r="132" spans="1:10" ht="15" customHeight="1" x14ac:dyDescent="0.25">
      <c r="A132" s="16"/>
      <c r="B132" s="101" t="s">
        <v>87</v>
      </c>
      <c r="C132" s="60">
        <f>H60*C44</f>
        <v>0</v>
      </c>
      <c r="D132" s="18"/>
      <c r="E132" s="18"/>
      <c r="F132" s="16"/>
      <c r="G132" s="16"/>
      <c r="H132" s="16"/>
      <c r="I132" s="16"/>
      <c r="J132" s="20"/>
    </row>
    <row r="133" spans="1:10" ht="15" customHeight="1" x14ac:dyDescent="0.25">
      <c r="A133" s="16"/>
      <c r="B133" s="76" t="s">
        <v>24</v>
      </c>
      <c r="C133" s="80">
        <f>C102+C105+C108+C111+C114-C118-C121-C124-C127-C130</f>
        <v>0</v>
      </c>
      <c r="D133" s="18"/>
      <c r="E133" s="18"/>
      <c r="F133" s="16"/>
      <c r="G133" s="16"/>
      <c r="H133" s="16"/>
      <c r="I133" s="16"/>
      <c r="J133" s="20"/>
    </row>
    <row r="134" spans="1:10" ht="15" customHeight="1" x14ac:dyDescent="0.25">
      <c r="A134" s="16"/>
      <c r="B134" s="16"/>
      <c r="C134" s="17"/>
      <c r="D134" s="18"/>
      <c r="E134" s="18"/>
      <c r="F134" s="16"/>
      <c r="G134" s="16"/>
      <c r="H134" s="16"/>
      <c r="I134" s="16"/>
      <c r="J134" s="20"/>
    </row>
    <row r="135" spans="1:10" ht="15" customHeight="1" x14ac:dyDescent="0.25">
      <c r="A135" s="16"/>
      <c r="D135" s="18"/>
      <c r="E135" s="18"/>
      <c r="F135" s="16"/>
      <c r="G135" s="16"/>
      <c r="H135" s="16"/>
      <c r="I135" s="16"/>
      <c r="J135" s="20"/>
    </row>
  </sheetData>
  <protectedRanges>
    <protectedRange sqref="H7" name="Plage2"/>
    <protectedRange sqref="C7:C22 C30:C44 D30:D48 E8:E29 D8:D28 E31:E48" name="Plage1"/>
  </protectedRanges>
  <sortState xmlns:xlrd2="http://schemas.microsoft.com/office/spreadsheetml/2017/richdata2" ref="G5:H5">
    <sortCondition sortBy="icon" ref="H5"/>
  </sortState>
  <mergeCells count="7">
    <mergeCell ref="B2:I2"/>
    <mergeCell ref="B4:I4"/>
    <mergeCell ref="G64:H64"/>
    <mergeCell ref="G56:H56"/>
    <mergeCell ref="B53:C53"/>
    <mergeCell ref="B51:I51"/>
    <mergeCell ref="F10:I35"/>
  </mergeCells>
  <dataValidations count="2">
    <dataValidation type="list" allowBlank="1" showInputMessage="1" showErrorMessage="1" promptTitle="2019;2018;2017;2020" sqref="H7" xr:uid="{00000000-0002-0000-0000-000000000000}">
      <formula1>"2019,2018,2017,2020"</formula1>
    </dataValidation>
    <dataValidation type="list" allowBlank="1" showInputMessage="1" showErrorMessage="1" sqref="H66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"-7,9%","-6,2%","-4,4%",0%</x12ac:list>
        </mc:Choice>
        <mc:Fallback>
          <formula1>"-7,9%,-6,2%,-4,4%,0%"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Neveu</dc:creator>
  <cp:lastModifiedBy>CdP juridique</cp:lastModifiedBy>
  <dcterms:created xsi:type="dcterms:W3CDTF">2023-04-17T13:35:24Z</dcterms:created>
  <dcterms:modified xsi:type="dcterms:W3CDTF">2023-06-27T07:34:53Z</dcterms:modified>
</cp:coreProperties>
</file>