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alifs4.solano.alize\DGE\SERVICES\STCAS\SDCAR\CAR2\19. Covid_2021\Aide Loyers\"/>
    </mc:Choice>
  </mc:AlternateContent>
  <bookViews>
    <workbookView xWindow="0" yWindow="0" windowWidth="20190" windowHeight="7185"/>
  </bookViews>
  <sheets>
    <sheet name="Liste des établissements " sheetId="1" r:id="rId1"/>
    <sheet name="Activités éligibles" sheetId="3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36" i="1" l="1"/>
  <c r="AB737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8" i="1"/>
  <c r="AB739" i="1"/>
  <c r="AB740" i="1"/>
  <c r="AB741" i="1"/>
  <c r="AB742" i="1"/>
  <c r="AB743" i="1"/>
  <c r="AB744" i="1"/>
  <c r="AB745" i="1"/>
  <c r="AB746" i="1"/>
  <c r="V21" i="1"/>
  <c r="Y21" i="1"/>
  <c r="Y20" i="1"/>
  <c r="Y19" i="1"/>
  <c r="Y18" i="1"/>
  <c r="X23" i="1"/>
  <c r="AB23" i="1" s="1"/>
  <c r="X24" i="1"/>
  <c r="AB24" i="1" s="1"/>
  <c r="X25" i="1"/>
  <c r="AB25" i="1" s="1"/>
  <c r="X26" i="1"/>
  <c r="AB26" i="1" s="1"/>
  <c r="X27" i="1"/>
  <c r="AB27" i="1" s="1"/>
  <c r="X28" i="1"/>
  <c r="AB28" i="1" s="1"/>
  <c r="X29" i="1"/>
  <c r="AB29" i="1" s="1"/>
  <c r="X30" i="1"/>
  <c r="AB30" i="1" s="1"/>
  <c r="X31" i="1"/>
  <c r="AB31" i="1" s="1"/>
  <c r="X32" i="1"/>
  <c r="AB32" i="1" s="1"/>
  <c r="X33" i="1"/>
  <c r="AB33" i="1" s="1"/>
  <c r="X34" i="1"/>
  <c r="AB34" i="1" s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W21" i="1"/>
  <c r="W20" i="1"/>
  <c r="W19" i="1"/>
  <c r="W18" i="1"/>
  <c r="V20" i="1"/>
  <c r="V19" i="1"/>
  <c r="V18" i="1"/>
  <c r="U21" i="1"/>
  <c r="U20" i="1"/>
  <c r="U19" i="1"/>
  <c r="U18" i="1"/>
  <c r="AB21" i="1" l="1"/>
  <c r="AB19" i="1"/>
  <c r="AB18" i="1"/>
  <c r="V22" i="1"/>
  <c r="AB20" i="1"/>
  <c r="X18" i="1"/>
  <c r="X19" i="1"/>
  <c r="X20" i="1"/>
  <c r="X21" i="1"/>
  <c r="U22" i="1"/>
  <c r="Y22" i="1"/>
  <c r="W22" i="1"/>
  <c r="X22" i="1" l="1"/>
  <c r="AB22" i="1"/>
</calcChain>
</file>

<file path=xl/sharedStrings.xml><?xml version="1.0" encoding="utf-8"?>
<sst xmlns="http://schemas.openxmlformats.org/spreadsheetml/2006/main" count="244" uniqueCount="244">
  <si>
    <t>SIRET</t>
  </si>
  <si>
    <t>Adresse</t>
  </si>
  <si>
    <t>Activité éligible</t>
  </si>
  <si>
    <t>Date de fermeture</t>
  </si>
  <si>
    <t>Date de réouverture</t>
  </si>
  <si>
    <t>Période éligible</t>
  </si>
  <si>
    <t>Nombre de jours de fermeture sur le mois (jours non-ouvrés compris)</t>
  </si>
  <si>
    <t xml:space="preserve">Etablissement n°4 </t>
  </si>
  <si>
    <t xml:space="preserve">Etablissement n°5 </t>
  </si>
  <si>
    <t>Commerce de voitures et de véhicules automobiles légers</t>
  </si>
  <si>
    <t>Grands Magasins</t>
  </si>
  <si>
    <t xml:space="preserve">Autres commerces de détail en magasin non spécialisé sans prédominance alimentaire </t>
  </si>
  <si>
    <t>Commerce de détail de boissons en magasin spécialisé</t>
  </si>
  <si>
    <t xml:space="preserve">Commerce de détail de produits à base de tabac en magasin spécialisé </t>
  </si>
  <si>
    <t>Commerce de détail d'ordinateurs, d'unités périphériques et de logiciels en magasin spécialisé</t>
  </si>
  <si>
    <t>Commerce de détail de matériels de télécommunication en magasin spécialisé</t>
  </si>
  <si>
    <t>Commerce de détail de matériels audio/vidéo en magasin spécialisé</t>
  </si>
  <si>
    <t>Commerce de détail de textiles en magasin spécialisé</t>
  </si>
  <si>
    <t>Commerce de détail de quincaillerie, peintures et verres en magasin spécialisé</t>
  </si>
  <si>
    <t>Commerce de détail de tapis, moquettes et revêtements de murs et de sols en magasin spécialisé</t>
  </si>
  <si>
    <t>Commerce de détail d'appareils électroménagers en magasin spécialisé</t>
  </si>
  <si>
    <t>Commerce de détail de meubles, appareils d'éclairage et autres articles de ménage en magasin spécialisé</t>
  </si>
  <si>
    <t>Commerce de détail de livres en magasin spécialisé</t>
  </si>
  <si>
    <t>Commerce de détail de journaux et papeterie en magasin spécialisé</t>
  </si>
  <si>
    <t>Commerce de détail d'enregistrements musicaux et vidéo en magasin spécialisé</t>
  </si>
  <si>
    <t>Commerce de détail d'articles de sport en magasin spécialisé</t>
  </si>
  <si>
    <t>Commerce de détail de jeux et jouets en magasin spécialisé</t>
  </si>
  <si>
    <t>Commerce de détail d'habillement en magasin spécialisé</t>
  </si>
  <si>
    <t>Commerce de détail de chaussures et d'articles en cuir en magasin spécialisé</t>
  </si>
  <si>
    <t>Commerce de détail d'articles médicaux et orthopédiques en magasin spécialisé</t>
  </si>
  <si>
    <t>Commerce de détail de parfumerie et de produits de beauté en magasin spécialisé</t>
  </si>
  <si>
    <t>Commerce de détail de fleurs, plantes, graines, engrais, animaux de compagnie et aliments pour ces animaux en magasin spécialisé</t>
  </si>
  <si>
    <t>Commerce de détail d'articles d'horlogerie et de bijouterie en magasin spécialisé</t>
  </si>
  <si>
    <t xml:space="preserve">Commerces de détail d'optique </t>
  </si>
  <si>
    <t xml:space="preserve">Commerces de détail de charbons et combustibles </t>
  </si>
  <si>
    <t xml:space="preserve">Autres commerces de détail spécialisés divers </t>
  </si>
  <si>
    <t>Commerce de détail de biens d'occasion en magasin</t>
  </si>
  <si>
    <t>Réparation d'ordinateurs et d'équipements périphériques</t>
  </si>
  <si>
    <t>Réparation d'équipements de communication</t>
  </si>
  <si>
    <t>Réparation de produits électroniques grand public</t>
  </si>
  <si>
    <t>Réparation d'appareils électroménagers et d'équipements pour la maison et le jardin</t>
  </si>
  <si>
    <t>Réparation de chaussures et d'articles en cuir</t>
  </si>
  <si>
    <t>Réparation de meubles et d'équipements du foyer</t>
  </si>
  <si>
    <t>Réparation d'articles d'horlogerie et de bijouterie</t>
  </si>
  <si>
    <t>Réparation d'autres biens personnels et domestiques</t>
  </si>
  <si>
    <t xml:space="preserve">Blanchisserie-teinturerie de détail </t>
  </si>
  <si>
    <t>Coiffure et soins de beauté</t>
  </si>
  <si>
    <t>Entretien corporel</t>
  </si>
  <si>
    <t>Etablissement n°7</t>
  </si>
  <si>
    <t>Etablissement n°8</t>
  </si>
  <si>
    <t>Etablissement n°9</t>
  </si>
  <si>
    <t>Etablissement n°10</t>
  </si>
  <si>
    <t>Etablissement n°11</t>
  </si>
  <si>
    <t>Etablissement n°6</t>
  </si>
  <si>
    <t>Etablissement n°12</t>
  </si>
  <si>
    <t>Les cases sur fond jaune sont celles à renseigner.
Mentionner le chiffre "0" si "non applicable".</t>
  </si>
  <si>
    <t xml:space="preserve">Les cases sur fond bleu sont préformatées et n'ont pas besoin d'être renseignées. </t>
  </si>
  <si>
    <t>Etablissement n°13</t>
  </si>
  <si>
    <t>Etablissement n°14</t>
  </si>
  <si>
    <t xml:space="preserve">Liste des établissements et calcul des prorata temporis en fonction du nombre de jour de fermeture des établissements </t>
  </si>
  <si>
    <t>Etablissement n°15</t>
  </si>
  <si>
    <t>Etablissement n°16</t>
  </si>
  <si>
    <t>Etablissement n°17</t>
  </si>
  <si>
    <t>Etablissement n°18</t>
  </si>
  <si>
    <t>Etablissement n°19</t>
  </si>
  <si>
    <t>Etablissement n°20</t>
  </si>
  <si>
    <t>Etablissement n°21</t>
  </si>
  <si>
    <t>Etablissement n°22</t>
  </si>
  <si>
    <t>Etablissement n°23</t>
  </si>
  <si>
    <t>Etablissement n°24</t>
  </si>
  <si>
    <t>Etablissement n°25</t>
  </si>
  <si>
    <t>Etablissement n°26</t>
  </si>
  <si>
    <t>Etablissement n°27</t>
  </si>
  <si>
    <t>Etablissement n°28</t>
  </si>
  <si>
    <t>Etablissement n°29</t>
  </si>
  <si>
    <t>Etablissement n°30</t>
  </si>
  <si>
    <t>Etablissement n°31</t>
  </si>
  <si>
    <t>Etablissement n°32</t>
  </si>
  <si>
    <t>Etablissement n°33</t>
  </si>
  <si>
    <t>Etablissement n°34</t>
  </si>
  <si>
    <t>Etablissement n°35</t>
  </si>
  <si>
    <t>Etablissement n°36</t>
  </si>
  <si>
    <t>Etablissement n°37</t>
  </si>
  <si>
    <t>Etablissement n°38</t>
  </si>
  <si>
    <t>Etablissement n°39</t>
  </si>
  <si>
    <t>Etablissement n°40</t>
  </si>
  <si>
    <t>Etablissement n°41</t>
  </si>
  <si>
    <t>Etablissement n°42</t>
  </si>
  <si>
    <t>Etablissement n°43</t>
  </si>
  <si>
    <t>Etablissement n°44</t>
  </si>
  <si>
    <t>Etablissement n°45</t>
  </si>
  <si>
    <t>Etablissement n°46</t>
  </si>
  <si>
    <t>Etablissement n°47</t>
  </si>
  <si>
    <t>Etablissement n°48</t>
  </si>
  <si>
    <t>Etablissement n°49</t>
  </si>
  <si>
    <t>Etablissement n°50</t>
  </si>
  <si>
    <t>Etablissement n°51</t>
  </si>
  <si>
    <t>Etablissement n°52</t>
  </si>
  <si>
    <t>Etablissement n°53</t>
  </si>
  <si>
    <t>Etablissement n°54</t>
  </si>
  <si>
    <t>Etablissement n°55</t>
  </si>
  <si>
    <t>Etablissement n°56</t>
  </si>
  <si>
    <t>Etablissement n°57</t>
  </si>
  <si>
    <t>Etablissement n°58</t>
  </si>
  <si>
    <t>Etablissement n°59</t>
  </si>
  <si>
    <t>Etablissement n°60</t>
  </si>
  <si>
    <t>Etablissement n°61</t>
  </si>
  <si>
    <t>Etablissement n°62</t>
  </si>
  <si>
    <t>Etablissement n°63</t>
  </si>
  <si>
    <t>Etablissement n°64</t>
  </si>
  <si>
    <t>Etablissement n°65</t>
  </si>
  <si>
    <t>Etablissement n°66</t>
  </si>
  <si>
    <t>Etablissement n°67</t>
  </si>
  <si>
    <t>Etablissement n°68</t>
  </si>
  <si>
    <t>Etablissement n°69</t>
  </si>
  <si>
    <t>Etablissement n°70</t>
  </si>
  <si>
    <t>Etablissement n°71</t>
  </si>
  <si>
    <t>Etablissement n°72</t>
  </si>
  <si>
    <t>Etablissement n°73</t>
  </si>
  <si>
    <t>Etablissement n°74</t>
  </si>
  <si>
    <t>Etablissement n°75</t>
  </si>
  <si>
    <t>Etablissement n°76</t>
  </si>
  <si>
    <t>Etablissement n°77</t>
  </si>
  <si>
    <t>Etablissement n°78</t>
  </si>
  <si>
    <t>Etablissement n°79</t>
  </si>
  <si>
    <t>Etablissement n°80</t>
  </si>
  <si>
    <t>Etablissement n°81</t>
  </si>
  <si>
    <t>Etablissement n°82</t>
  </si>
  <si>
    <t>Etablissement n°83</t>
  </si>
  <si>
    <t>Etablissement n°84</t>
  </si>
  <si>
    <t>Etablissement n°85</t>
  </si>
  <si>
    <t>Etablissement n°86</t>
  </si>
  <si>
    <t>Etablissement n°87</t>
  </si>
  <si>
    <t>Etablissement n°88</t>
  </si>
  <si>
    <t>Etablissement n°89</t>
  </si>
  <si>
    <t>Etablissement n°90</t>
  </si>
  <si>
    <t>Etablissement n°91</t>
  </si>
  <si>
    <t>Etablissement n°92</t>
  </si>
  <si>
    <t>Etablissement n°93</t>
  </si>
  <si>
    <t>Etablissement n°94</t>
  </si>
  <si>
    <t>Etablissement n°95</t>
  </si>
  <si>
    <t>Etablissement n°96</t>
  </si>
  <si>
    <t>Etablissement n°97</t>
  </si>
  <si>
    <t>Etablissement n°98</t>
  </si>
  <si>
    <t>Etablissement n°99</t>
  </si>
  <si>
    <t>Etablissement n°100</t>
  </si>
  <si>
    <t>Etablissement n°101</t>
  </si>
  <si>
    <t>Etablissement n°102</t>
  </si>
  <si>
    <t>Etablissement n°103</t>
  </si>
  <si>
    <t>Etablissement n°104</t>
  </si>
  <si>
    <t>Etablissement n°105</t>
  </si>
  <si>
    <t>Etablissement n°106</t>
  </si>
  <si>
    <t>Etablissement n°107</t>
  </si>
  <si>
    <t>Etablissement n°108</t>
  </si>
  <si>
    <t>Etablissement n°109</t>
  </si>
  <si>
    <t>Etablissement n°110</t>
  </si>
  <si>
    <t>Etablissement n°111</t>
  </si>
  <si>
    <t>Etablissement n°112</t>
  </si>
  <si>
    <t>Etablissement n°113</t>
  </si>
  <si>
    <t>Etablissement n°114</t>
  </si>
  <si>
    <t>Etablissement n°115</t>
  </si>
  <si>
    <t>Etablissement n°116</t>
  </si>
  <si>
    <t>Etablissement n°117</t>
  </si>
  <si>
    <t>Etablissement n°118</t>
  </si>
  <si>
    <t>Etablissement n°119</t>
  </si>
  <si>
    <t>Etablissement n°120</t>
  </si>
  <si>
    <t>Etablissement n°121</t>
  </si>
  <si>
    <t>Etablissement n°122</t>
  </si>
  <si>
    <t>Etablissement n°123</t>
  </si>
  <si>
    <t>Etablissement n°124</t>
  </si>
  <si>
    <t>Etablissement n°125</t>
  </si>
  <si>
    <t>Etablissement n°126</t>
  </si>
  <si>
    <t>Etablissement n°127</t>
  </si>
  <si>
    <t>Etablissement n°128</t>
  </si>
  <si>
    <t>Etablissement n°129</t>
  </si>
  <si>
    <t>Etablissement n°130</t>
  </si>
  <si>
    <t>Etablissement n°131</t>
  </si>
  <si>
    <t>Etablissement n°132</t>
  </si>
  <si>
    <t>Etablissement n°133</t>
  </si>
  <si>
    <t>Etablissement n°134</t>
  </si>
  <si>
    <t>Etablissement n°135</t>
  </si>
  <si>
    <t>Etablissement n°136</t>
  </si>
  <si>
    <t>Etablissement n°137</t>
  </si>
  <si>
    <t>Etablissement n°138</t>
  </si>
  <si>
    <t>Etablissement n°139</t>
  </si>
  <si>
    <t>Etablissement n°140</t>
  </si>
  <si>
    <t>Etablissement n°141</t>
  </si>
  <si>
    <t>Etablissement n°142</t>
  </si>
  <si>
    <t>Etablissement n°143</t>
  </si>
  <si>
    <t>Etablissement n°144</t>
  </si>
  <si>
    <t>Etablissement n°145</t>
  </si>
  <si>
    <t>Etablissement n°146</t>
  </si>
  <si>
    <t>Etablissement n°147</t>
  </si>
  <si>
    <t>Etablissement n°148</t>
  </si>
  <si>
    <t>Etablissement n°149</t>
  </si>
  <si>
    <t>Etablissement n°150</t>
  </si>
  <si>
    <t>Etablissement n°151</t>
  </si>
  <si>
    <t>Etablissement n°152</t>
  </si>
  <si>
    <t>Etablissement n°153</t>
  </si>
  <si>
    <t>Etablissement n°154</t>
  </si>
  <si>
    <t>Etablissement n°155</t>
  </si>
  <si>
    <t>Etablissement n°156</t>
  </si>
  <si>
    <t>Etablissement n°157</t>
  </si>
  <si>
    <t>Etablissement n°158</t>
  </si>
  <si>
    <t>Etablissement n°159</t>
  </si>
  <si>
    <t>Etablissement n°160</t>
  </si>
  <si>
    <t>Etablissement n°161</t>
  </si>
  <si>
    <t>Etablissement n°162</t>
  </si>
  <si>
    <t>Etablissement n°163</t>
  </si>
  <si>
    <t>Etablissement n°164</t>
  </si>
  <si>
    <t>Etablissement n°165</t>
  </si>
  <si>
    <t>Etablissement n°166</t>
  </si>
  <si>
    <t>Etablissement n°167</t>
  </si>
  <si>
    <t>Etablissement n°168</t>
  </si>
  <si>
    <t>Etablissement n°169</t>
  </si>
  <si>
    <t>Etablissement n°170</t>
  </si>
  <si>
    <t>Etablissement n°171</t>
  </si>
  <si>
    <t>Etablissement n°172</t>
  </si>
  <si>
    <t>Etablissement n°173</t>
  </si>
  <si>
    <t>Etablissement n°174</t>
  </si>
  <si>
    <t>Etablissement n°175</t>
  </si>
  <si>
    <t>Etablissement n°176</t>
  </si>
  <si>
    <t>Etablissement n°177</t>
  </si>
  <si>
    <t>Etablissement n°178</t>
  </si>
  <si>
    <t>Etablissement n°179</t>
  </si>
  <si>
    <t>Etablissement n°180</t>
  </si>
  <si>
    <t>Etablissement n°181</t>
  </si>
  <si>
    <t>Listes des activités éligibles telles que définies à l'annexe 1 du décret n° 2021-1488 du 16 novembre 2021</t>
  </si>
  <si>
    <t>Etablissement n°1</t>
  </si>
  <si>
    <r>
      <rPr>
        <b/>
        <sz val="10"/>
        <color rgb="FF000000"/>
        <rFont val="Marianne"/>
      </rPr>
      <t>Modèle</t>
    </r>
    <r>
      <rPr>
        <sz val="10"/>
        <color rgb="FF000000"/>
        <rFont val="Marianne"/>
      </rPr>
      <t xml:space="preserve"> de liste des établissements recevant du public interdits d’accueil du public de l’entreprise telle qu'exigée au f) du 3° du II de l'article 6 du décret n°2021-1488 du 16 novembre 2021 et d'aide au calcul du montant de leurs loyers, ou redevances, et charges locatives proratisés à leurs nombres de jours de fermeture</t>
    </r>
  </si>
  <si>
    <t>TOTAL</t>
  </si>
  <si>
    <r>
      <rPr>
        <b/>
        <sz val="10"/>
        <color rgb="FFFF0000"/>
        <rFont val="Marianne"/>
      </rPr>
      <t xml:space="preserve">[K] </t>
    </r>
    <r>
      <rPr>
        <sz val="10"/>
        <color rgb="FF000000"/>
        <rFont val="Marianne"/>
      </rPr>
      <t>Total loyer et charges locatives proratisé du nombre de jours de fermeture sur la période éligible</t>
    </r>
  </si>
  <si>
    <t>Total de tous les établissements</t>
  </si>
  <si>
    <t>Loyer</t>
  </si>
  <si>
    <t xml:space="preserve">Taxe foncière </t>
  </si>
  <si>
    <t xml:space="preserve">2. Soustraction des loyers et charges locatives ayant fait l'objet d'abandon de créance </t>
  </si>
  <si>
    <t>3. Proratisation au nombre de jours de fermeture des loyers et charges locatives restants à la charge du locataire</t>
  </si>
  <si>
    <t>4. Total loyers et charges locatives à la charge du locataire proratisés au nombre de jours de fermeture</t>
  </si>
  <si>
    <r>
      <rPr>
        <b/>
        <sz val="10"/>
        <color rgb="FFFF0000"/>
        <rFont val="Marianne"/>
      </rPr>
      <t xml:space="preserve">[L'] </t>
    </r>
    <r>
      <rPr>
        <sz val="10"/>
        <color theme="1"/>
        <rFont val="Marianne"/>
      </rPr>
      <t>Le cas écéhant, l</t>
    </r>
    <r>
      <rPr>
        <sz val="10"/>
        <color rgb="FF000000"/>
        <rFont val="Marianne"/>
      </rPr>
      <t xml:space="preserve">oyers ou redevances et charges locatives ayant fait l'objet d'un abandon de créance </t>
    </r>
  </si>
  <si>
    <t>Total loyer ou redevances et charges locatives</t>
  </si>
  <si>
    <t xml:space="preserve">1. Calcul du total des Loyers et Charges locatives avant </t>
  </si>
  <si>
    <t>Etablissement n°2</t>
  </si>
  <si>
    <t>Etablissement n°3</t>
  </si>
  <si>
    <t xml:space="preserve">Autres charges locatives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</si>
</sst>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1"/>
      <color rgb="FF000000"/>
      <name val="MS Sans Serif"/>
    </font>
    <font>
      <sz val="10"/>
      <color rgb="FF000000"/>
      <name val="Marianne"/>
    </font>
    <font>
      <sz val="9"/>
      <color rgb="FF000000"/>
      <name val="Marianne"/>
    </font>
    <font>
      <sz val="11"/>
      <color rgb="FF000000"/>
      <name val="Marianne"/>
    </font>
    <font>
      <b/>
      <sz val="10"/>
      <color rgb="FF000000"/>
      <name val="Marianne"/>
    </font>
    <font>
      <sz val="9"/>
      <color rgb="FF000000"/>
      <name val="Marianne"/>
      <family val="3"/>
    </font>
    <font>
      <b/>
      <u/>
      <sz val="16"/>
      <color rgb="FF000000"/>
      <name val="Marianne"/>
    </font>
    <font>
      <b/>
      <sz val="10"/>
      <color rgb="FFFF0000"/>
      <name val="Marianne"/>
    </font>
    <font>
      <sz val="10"/>
      <color theme="1"/>
      <name val="Marianne"/>
    </font>
    <font>
      <sz val="10"/>
      <color rgb="FFFF0000"/>
      <name val="Marianne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7" fontId="1" fillId="0" borderId="4" xfId="0" applyNumberFormat="1" applyFont="1" applyBorder="1" applyAlignment="1">
      <alignment vertical="center"/>
    </xf>
    <xf numFmtId="44" fontId="1" fillId="3" borderId="4" xfId="0" applyNumberFormat="1" applyFont="1" applyFill="1" applyBorder="1" applyAlignment="1">
      <alignment horizontal="center" vertical="center"/>
    </xf>
    <xf numFmtId="0" fontId="3" fillId="0" borderId="0" xfId="0" applyFont="1"/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44" fontId="1" fillId="2" borderId="4" xfId="0" applyNumberFormat="1" applyFont="1" applyFill="1" applyBorder="1" applyAlignment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 wrapText="1" shrinkToFit="1"/>
    </xf>
    <xf numFmtId="17" fontId="4" fillId="0" borderId="4" xfId="0" applyNumberFormat="1" applyFont="1" applyBorder="1" applyAlignment="1">
      <alignment vertical="center"/>
    </xf>
    <xf numFmtId="44" fontId="1" fillId="3" borderId="4" xfId="0" applyNumberFormat="1" applyFont="1" applyFill="1" applyBorder="1" applyAlignment="1">
      <alignment vertical="center" wrapText="1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/>
    </xf>
    <xf numFmtId="44" fontId="1" fillId="3" borderId="4" xfId="0" applyNumberFormat="1" applyFont="1" applyFill="1" applyBorder="1" applyAlignment="1">
      <alignment horizontal="center" vertical="center" wrapText="1"/>
    </xf>
    <xf numFmtId="44" fontId="4" fillId="3" borderId="4" xfId="0" applyNumberFormat="1" applyFont="1" applyFill="1" applyBorder="1" applyAlignment="1">
      <alignment vertical="center" wrapText="1"/>
    </xf>
    <xf numFmtId="44" fontId="4" fillId="3" borderId="4" xfId="0" applyNumberFormat="1" applyFont="1" applyFill="1" applyBorder="1" applyAlignment="1">
      <alignment horizontal="center" vertical="center" wrapText="1"/>
    </xf>
    <xf numFmtId="17" fontId="7" fillId="0" borderId="4" xfId="0" applyNumberFormat="1" applyFont="1" applyBorder="1" applyAlignment="1">
      <alignment horizontal="center" vertical="center"/>
    </xf>
    <xf numFmtId="44" fontId="7" fillId="3" borderId="4" xfId="0" applyNumberFormat="1" applyFont="1" applyFill="1" applyBorder="1" applyAlignment="1">
      <alignment vertic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14" fontId="1" fillId="2" borderId="8" xfId="0" applyNumberFormat="1" applyFont="1" applyFill="1" applyBorder="1" applyAlignment="1" applyProtection="1">
      <alignment horizontal="center" vertical="center"/>
      <protection locked="0"/>
    </xf>
    <xf numFmtId="14" fontId="1" fillId="2" borderId="10" xfId="0" applyNumberFormat="1" applyFont="1" applyFill="1" applyBorder="1" applyAlignment="1" applyProtection="1">
      <alignment horizontal="center" vertical="center"/>
      <protection locked="0"/>
    </xf>
    <xf numFmtId="14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1" fillId="2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1" fontId="1" fillId="0" borderId="1" xfId="0" applyNumberFormat="1" applyFont="1" applyBorder="1" applyAlignment="1">
      <alignment horizontal="center"/>
    </xf>
    <xf numFmtId="11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 shrinkToFit="1"/>
    </xf>
    <xf numFmtId="0" fontId="0" fillId="0" borderId="0" xfId="0" applyFill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/>
      <protection locked="0"/>
    </xf>
    <xf numFmtId="14" fontId="8" fillId="2" borderId="8" xfId="0" applyNumberFormat="1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14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14" fontId="8" fillId="2" borderId="12" xfId="0" applyNumberFormat="1" applyFont="1" applyFill="1" applyBorder="1" applyAlignment="1" applyProtection="1">
      <alignment horizontal="center" vertical="center"/>
      <protection locked="0"/>
    </xf>
    <xf numFmtId="44" fontId="9" fillId="3" borderId="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79375</xdr:colOff>
      <xdr:row>0</xdr:row>
      <xdr:rowOff>68036</xdr:rowOff>
    </xdr:from>
    <xdr:to>
      <xdr:col>8</xdr:col>
      <xdr:colOff>124732</xdr:colOff>
      <xdr:row>6</xdr:row>
      <xdr:rowOff>139112</xdr:rowOff>
    </xdr:to>
    <xdr:pic>
      <xdr:nvPicPr>
        <xdr:cNvPr id="2" name="Imag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375" y="68036"/>
          <a:ext cx="2826657" cy="1042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152400</xdr:rowOff>
    </xdr:from>
    <xdr:to>
      <xdr:col>2</xdr:col>
      <xdr:colOff>1838325</xdr:colOff>
      <xdr:row>4</xdr:row>
      <xdr:rowOff>85725</xdr:rowOff>
    </xdr:to>
    <xdr:pic>
      <xdr:nvPicPr>
        <xdr:cNvPr id="2" name="Imag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2400"/>
          <a:ext cx="21050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benoist-adc\AppData\Local\Microsoft\Windows\INetCache\Content.Outlook\SPJXN7M5\Mod&#232;le_Liste%20des%20&#233;tablissements%20avec%20calcul%20au%20prorata%20temporis%20des%20loye.._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établissements "/>
      <sheetName val="Activités éligibl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746"/>
  <sheetViews>
    <sheetView showGridLines="0" tabSelected="1" topLeftCell="R12" zoomScale="80" zoomScaleNormal="80" workbookViewId="0">
      <selection activeCell="U17" sqref="U17"/>
    </sheetView>
  </sheetViews>
  <sheetFormatPr baseColWidth="10" defaultRowHeight="12.75" x14ac:dyDescent="0.2"/>
  <cols>
    <col min="1" max="1" width="6.28515625" customWidth="1"/>
    <col min="2" max="2" width="18.140625" customWidth="1"/>
    <col min="3" max="3" width="4.28515625" customWidth="1"/>
    <col min="4" max="4" width="4.140625" customWidth="1"/>
    <col min="5" max="5" width="3.85546875" customWidth="1"/>
    <col min="6" max="6" width="4.42578125" customWidth="1"/>
    <col min="7" max="7" width="4" customWidth="1"/>
    <col min="8" max="16" width="4.28515625" customWidth="1"/>
    <col min="17" max="17" width="22.140625" customWidth="1"/>
    <col min="18" max="18" width="19.85546875" customWidth="1"/>
    <col min="19" max="19" width="14" customWidth="1"/>
    <col min="20" max="20" width="16.85546875" customWidth="1"/>
    <col min="21" max="21" width="15.140625" customWidth="1"/>
    <col min="22" max="22" width="15.5703125" customWidth="1"/>
    <col min="23" max="23" width="15.7109375" customWidth="1"/>
    <col min="24" max="24" width="17.85546875" customWidth="1"/>
    <col min="25" max="25" width="30.140625" customWidth="1"/>
    <col min="26" max="26" width="29.140625" style="26" customWidth="1"/>
    <col min="27" max="27" width="9.7109375" customWidth="1"/>
    <col min="28" max="28" width="29.140625" customWidth="1"/>
  </cols>
  <sheetData>
    <row r="1" spans="2:28" x14ac:dyDescent="0.2">
      <c r="Z1"/>
    </row>
    <row r="2" spans="2:28" x14ac:dyDescent="0.2">
      <c r="Z2"/>
    </row>
    <row r="3" spans="2:28" x14ac:dyDescent="0.2">
      <c r="Z3"/>
    </row>
    <row r="4" spans="2:28" x14ac:dyDescent="0.2">
      <c r="Z4"/>
    </row>
    <row r="5" spans="2:28" x14ac:dyDescent="0.2">
      <c r="Z5"/>
    </row>
    <row r="6" spans="2:28" x14ac:dyDescent="0.2">
      <c r="Z6"/>
    </row>
    <row r="7" spans="2:28" x14ac:dyDescent="0.2">
      <c r="Z7"/>
    </row>
    <row r="8" spans="2:28" x14ac:dyDescent="0.2">
      <c r="Z8"/>
    </row>
    <row r="9" spans="2:28" x14ac:dyDescent="0.2">
      <c r="Z9"/>
    </row>
    <row r="10" spans="2:28" ht="24.75" x14ac:dyDescent="0.2">
      <c r="B10" s="63" t="s">
        <v>59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</row>
    <row r="11" spans="2:28" ht="13.5" thickBot="1" x14ac:dyDescent="0.25">
      <c r="Z11"/>
    </row>
    <row r="12" spans="2:28" ht="33.75" customHeight="1" thickBot="1" x14ac:dyDescent="0.35">
      <c r="B12" s="64" t="s">
        <v>229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6"/>
    </row>
    <row r="13" spans="2:28" x14ac:dyDescent="0.2">
      <c r="Z13"/>
    </row>
    <row r="14" spans="2:28" ht="12.75" customHeight="1" x14ac:dyDescent="0.2">
      <c r="B14" s="62" t="s">
        <v>55</v>
      </c>
      <c r="C14" s="62"/>
      <c r="D14" s="62"/>
      <c r="E14" s="62"/>
      <c r="F14" s="62"/>
      <c r="G14" s="62"/>
      <c r="H14" s="62"/>
      <c r="I14" s="62"/>
      <c r="J14" s="61" t="s">
        <v>56</v>
      </c>
      <c r="K14" s="61"/>
      <c r="L14" s="61"/>
      <c r="M14" s="61"/>
      <c r="N14" s="61"/>
      <c r="O14" s="61"/>
      <c r="P14" s="61"/>
      <c r="Q14" s="61"/>
      <c r="R14" s="61"/>
      <c r="S14" s="22"/>
      <c r="T14" s="22"/>
      <c r="U14" s="22"/>
      <c r="V14" s="74"/>
      <c r="W14" s="74"/>
      <c r="X14" s="74"/>
      <c r="Y14" s="22"/>
      <c r="Z14" s="22"/>
      <c r="AA14" s="22"/>
      <c r="AB14" s="22"/>
    </row>
    <row r="15" spans="2:28" ht="12.75" customHeight="1" x14ac:dyDescent="0.2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22"/>
      <c r="V15" s="74"/>
      <c r="Y15" s="73"/>
      <c r="Z15" s="73"/>
      <c r="AA15" s="73"/>
      <c r="AB15" s="73"/>
    </row>
    <row r="16" spans="2:28" ht="68.25" customHeight="1" x14ac:dyDescent="0.2">
      <c r="U16" s="75" t="s">
        <v>240</v>
      </c>
      <c r="V16" s="76"/>
      <c r="W16" s="76"/>
      <c r="X16" s="77"/>
      <c r="Y16" s="5" t="s">
        <v>235</v>
      </c>
      <c r="Z16" s="5" t="s">
        <v>236</v>
      </c>
      <c r="AA16" s="72" t="s">
        <v>237</v>
      </c>
      <c r="AB16" s="72"/>
    </row>
    <row r="17" spans="2:28" ht="78" customHeight="1" x14ac:dyDescent="0.2">
      <c r="B17" s="1"/>
      <c r="C17" s="67" t="s">
        <v>0</v>
      </c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9"/>
      <c r="Q17" s="2" t="s">
        <v>1</v>
      </c>
      <c r="R17" s="3" t="s">
        <v>2</v>
      </c>
      <c r="S17" s="4" t="s">
        <v>3</v>
      </c>
      <c r="T17" s="4" t="s">
        <v>4</v>
      </c>
      <c r="U17" s="5" t="s">
        <v>233</v>
      </c>
      <c r="V17" s="5" t="s">
        <v>234</v>
      </c>
      <c r="W17" s="5" t="s">
        <v>243</v>
      </c>
      <c r="X17" s="4" t="s">
        <v>239</v>
      </c>
      <c r="Y17" s="5" t="s">
        <v>238</v>
      </c>
      <c r="Z17" s="4" t="s">
        <v>6</v>
      </c>
      <c r="AA17" s="5" t="s">
        <v>5</v>
      </c>
      <c r="AB17" s="4" t="s">
        <v>231</v>
      </c>
    </row>
    <row r="18" spans="2:28" ht="14.25" customHeight="1" x14ac:dyDescent="0.2">
      <c r="B18" s="34" t="s">
        <v>232</v>
      </c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2"/>
      <c r="Q18" s="37"/>
      <c r="R18" s="34"/>
      <c r="S18" s="34"/>
      <c r="T18" s="34"/>
      <c r="U18" s="24">
        <f>SUMIF(AA23:AA746,"févr-21",U23:U746)</f>
        <v>0</v>
      </c>
      <c r="V18" s="24">
        <f>SUMIF(AA23:AA746,"févr-21",V23:V746)</f>
        <v>0</v>
      </c>
      <c r="W18" s="24">
        <f>SUMIF(AA23:AA746,"févr-21",W23:W746)</f>
        <v>0</v>
      </c>
      <c r="X18" s="24">
        <f>SUM(U18:W18)</f>
        <v>0</v>
      </c>
      <c r="Y18" s="28">
        <f>SUMIF(AA23:AA746,"févr-21",Y23:Y746)</f>
        <v>0</v>
      </c>
      <c r="Z18" s="32"/>
      <c r="AA18" s="23">
        <v>44228</v>
      </c>
      <c r="AB18" s="28">
        <f>SUMIF(AA23:AA746,"févr-21",AB23:AB746)</f>
        <v>0</v>
      </c>
    </row>
    <row r="19" spans="2:28" ht="15" customHeight="1" x14ac:dyDescent="0.2">
      <c r="B19" s="35"/>
      <c r="C19" s="43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5"/>
      <c r="Q19" s="38"/>
      <c r="R19" s="35"/>
      <c r="S19" s="35"/>
      <c r="T19" s="35"/>
      <c r="U19" s="27">
        <f>SUMIF($AA$23:$AA$746,"mars-21",U23:U746)</f>
        <v>0</v>
      </c>
      <c r="V19" s="27">
        <f>SUMIF($AA$23:$AA$746,"mars-21",V23:V746)</f>
        <v>0</v>
      </c>
      <c r="W19" s="27">
        <f>SUMIF($AA$23:$AA$746,"mars-21",W23:W746)</f>
        <v>0</v>
      </c>
      <c r="X19" s="24">
        <f t="shared" ref="X19:X82" si="0">SUM(U19:W19)</f>
        <v>0</v>
      </c>
      <c r="Y19" s="29">
        <f>SUMIF($AA$23:$AA$746,"mars-21",Y23:Y746)</f>
        <v>0</v>
      </c>
      <c r="Z19" s="32"/>
      <c r="AA19" s="23">
        <v>44256</v>
      </c>
      <c r="AB19" s="28">
        <f>SUMIF($AA$23:$AA$746,"mars-21",AB23:AB746)</f>
        <v>0</v>
      </c>
    </row>
    <row r="20" spans="2:28" ht="15" customHeight="1" x14ac:dyDescent="0.2">
      <c r="B20" s="35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5"/>
      <c r="Q20" s="38"/>
      <c r="R20" s="35"/>
      <c r="S20" s="35"/>
      <c r="T20" s="35"/>
      <c r="U20" s="24">
        <f>SUMIF($AA$23:$AA$746,"avr-21",U23:U746)</f>
        <v>0</v>
      </c>
      <c r="V20" s="24">
        <f>SUMIF($AA$23:$AA$746,"avr-21",V23:V746)</f>
        <v>0</v>
      </c>
      <c r="W20" s="24">
        <f>SUMIF($AA$23:$AA$746,"avr-21",W23:W746)</f>
        <v>0</v>
      </c>
      <c r="X20" s="24">
        <f t="shared" si="0"/>
        <v>0</v>
      </c>
      <c r="Y20" s="28">
        <f>SUMIF($AA$23:$AA$746,"avr-21",Y23:Y746)</f>
        <v>0</v>
      </c>
      <c r="Z20" s="32"/>
      <c r="AA20" s="23">
        <v>44287</v>
      </c>
      <c r="AB20" s="28">
        <f>SUMIF($AA$23:$AA$746,"avr-21",AB23:AB746)</f>
        <v>0</v>
      </c>
    </row>
    <row r="21" spans="2:28" ht="15" customHeight="1" x14ac:dyDescent="0.2">
      <c r="B21" s="35"/>
      <c r="C21" s="4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5"/>
      <c r="Q21" s="38"/>
      <c r="R21" s="35"/>
      <c r="S21" s="35"/>
      <c r="T21" s="35"/>
      <c r="U21" s="24">
        <f>SUMIF($AA$23:$AA$746,"mai-21",U23:U746)</f>
        <v>0</v>
      </c>
      <c r="V21" s="24">
        <f>SUMIF($AA$23:$AA$746,"mai-21",V23:V746)</f>
        <v>0</v>
      </c>
      <c r="W21" s="24">
        <f>SUMIF($AA$23:$AA$746,"mai-21",W23:W746)</f>
        <v>0</v>
      </c>
      <c r="X21" s="24">
        <f t="shared" si="0"/>
        <v>0</v>
      </c>
      <c r="Y21" s="28">
        <f>SUMIF($AA$23:$AA$746,"mai-21",Y23:Y746)</f>
        <v>0</v>
      </c>
      <c r="Z21" s="32"/>
      <c r="AA21" s="23">
        <v>44317</v>
      </c>
      <c r="AB21" s="28">
        <f>SUMIF($AA$23:$AA$746,"mai-21",AB23:AB746)</f>
        <v>0</v>
      </c>
    </row>
    <row r="22" spans="2:28" ht="15" customHeight="1" x14ac:dyDescent="0.2">
      <c r="B22" s="36"/>
      <c r="C22" s="46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8"/>
      <c r="Q22" s="39"/>
      <c r="R22" s="36"/>
      <c r="S22" s="36"/>
      <c r="T22" s="36"/>
      <c r="U22" s="84">
        <f>SUM(U18:U21)</f>
        <v>0</v>
      </c>
      <c r="V22" s="84">
        <f>SUM(V18:V21)</f>
        <v>0</v>
      </c>
      <c r="W22" s="84">
        <f>SUM(W18:W21)</f>
        <v>0</v>
      </c>
      <c r="X22" s="24">
        <f t="shared" si="0"/>
        <v>0</v>
      </c>
      <c r="Y22" s="31">
        <f>SUM(Y18:Y21)</f>
        <v>0</v>
      </c>
      <c r="Z22" s="33"/>
      <c r="AA22" s="30" t="s">
        <v>230</v>
      </c>
      <c r="AB22" s="31">
        <f>SUM(AB18:AB21)</f>
        <v>0</v>
      </c>
    </row>
    <row r="23" spans="2:28" ht="15.75" customHeight="1" x14ac:dyDescent="0.2">
      <c r="B23" s="49" t="s">
        <v>228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4"/>
      <c r="S23" s="57"/>
      <c r="T23" s="57"/>
      <c r="U23" s="15"/>
      <c r="V23" s="15"/>
      <c r="W23" s="15"/>
      <c r="X23" s="24">
        <f t="shared" si="0"/>
        <v>0</v>
      </c>
      <c r="Y23" s="15"/>
      <c r="Z23" s="25"/>
      <c r="AA23" s="6">
        <v>44228</v>
      </c>
      <c r="AB23" s="7">
        <f>(Z23/28)*(X23-Y23)</f>
        <v>0</v>
      </c>
    </row>
    <row r="24" spans="2:28" ht="15.75" x14ac:dyDescent="0.2">
      <c r="B24" s="49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5"/>
      <c r="S24" s="58"/>
      <c r="T24" s="58"/>
      <c r="U24" s="15"/>
      <c r="V24" s="15"/>
      <c r="W24" s="15"/>
      <c r="X24" s="24">
        <f t="shared" si="0"/>
        <v>0</v>
      </c>
      <c r="Y24" s="15"/>
      <c r="Z24" s="25"/>
      <c r="AA24" s="6">
        <v>44256</v>
      </c>
      <c r="AB24" s="7">
        <f>(Z24/31)*(X24-Y24)</f>
        <v>0</v>
      </c>
    </row>
    <row r="25" spans="2:28" ht="15.75" x14ac:dyDescent="0.2">
      <c r="B25" s="49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5"/>
      <c r="S25" s="58"/>
      <c r="T25" s="58"/>
      <c r="U25" s="15"/>
      <c r="V25" s="15"/>
      <c r="W25" s="15"/>
      <c r="X25" s="24">
        <f t="shared" si="0"/>
        <v>0</v>
      </c>
      <c r="Y25" s="15"/>
      <c r="Z25" s="25"/>
      <c r="AA25" s="6">
        <v>44287</v>
      </c>
      <c r="AB25" s="7">
        <f>(Z25/30)*(X25-Y25)</f>
        <v>0</v>
      </c>
    </row>
    <row r="26" spans="2:28" ht="15.75" x14ac:dyDescent="0.2">
      <c r="B26" s="49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6"/>
      <c r="S26" s="59"/>
      <c r="T26" s="59"/>
      <c r="U26" s="15"/>
      <c r="V26" s="15"/>
      <c r="W26" s="15"/>
      <c r="X26" s="24">
        <f t="shared" si="0"/>
        <v>0</v>
      </c>
      <c r="Y26" s="15"/>
      <c r="Z26" s="25"/>
      <c r="AA26" s="6">
        <v>44317</v>
      </c>
      <c r="AB26" s="7">
        <f>(Z26/31)*(X26-Y26)</f>
        <v>0</v>
      </c>
    </row>
    <row r="27" spans="2:28" ht="15.75" customHeight="1" x14ac:dyDescent="0.2">
      <c r="B27" s="49" t="s">
        <v>241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54"/>
      <c r="S27" s="79"/>
      <c r="T27" s="79"/>
      <c r="U27" s="15"/>
      <c r="V27" s="15"/>
      <c r="W27" s="15"/>
      <c r="X27" s="24">
        <f t="shared" si="0"/>
        <v>0</v>
      </c>
      <c r="Y27" s="15"/>
      <c r="Z27" s="25"/>
      <c r="AA27" s="6">
        <v>44228</v>
      </c>
      <c r="AB27" s="7">
        <f>(Z27/28)*(X27-Y27)</f>
        <v>0</v>
      </c>
    </row>
    <row r="28" spans="2:28" ht="15.75" x14ac:dyDescent="0.2">
      <c r="B28" s="49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55"/>
      <c r="S28" s="81"/>
      <c r="T28" s="81"/>
      <c r="U28" s="15"/>
      <c r="V28" s="15"/>
      <c r="W28" s="15"/>
      <c r="X28" s="24">
        <f t="shared" si="0"/>
        <v>0</v>
      </c>
      <c r="Y28" s="15"/>
      <c r="Z28" s="25"/>
      <c r="AA28" s="6">
        <v>44256</v>
      </c>
      <c r="AB28" s="7">
        <f>(Z28/31)*(X28-Y28)</f>
        <v>0</v>
      </c>
    </row>
    <row r="29" spans="2:28" ht="15.75" x14ac:dyDescent="0.2">
      <c r="B29" s="49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55"/>
      <c r="S29" s="81"/>
      <c r="T29" s="81"/>
      <c r="U29" s="15"/>
      <c r="V29" s="15"/>
      <c r="W29" s="15"/>
      <c r="X29" s="24">
        <f t="shared" si="0"/>
        <v>0</v>
      </c>
      <c r="Y29" s="15"/>
      <c r="Z29" s="25"/>
      <c r="AA29" s="6">
        <v>44287</v>
      </c>
      <c r="AB29" s="7">
        <f>(Z29/30)*(X29-Y29)</f>
        <v>0</v>
      </c>
    </row>
    <row r="30" spans="2:28" ht="15.75" x14ac:dyDescent="0.2">
      <c r="B30" s="49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56"/>
      <c r="S30" s="83"/>
      <c r="T30" s="83"/>
      <c r="U30" s="15"/>
      <c r="V30" s="15"/>
      <c r="W30" s="15"/>
      <c r="X30" s="24">
        <f t="shared" si="0"/>
        <v>0</v>
      </c>
      <c r="Y30" s="15"/>
      <c r="Z30" s="25"/>
      <c r="AA30" s="6">
        <v>44317</v>
      </c>
      <c r="AB30" s="7">
        <f>(Z30/31)*(X30-Y30)</f>
        <v>0</v>
      </c>
    </row>
    <row r="31" spans="2:28" ht="15.75" customHeight="1" x14ac:dyDescent="0.2">
      <c r="B31" s="49" t="s">
        <v>242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54"/>
      <c r="S31" s="79"/>
      <c r="T31" s="79"/>
      <c r="U31" s="15"/>
      <c r="V31" s="15"/>
      <c r="W31" s="15"/>
      <c r="X31" s="24">
        <f t="shared" si="0"/>
        <v>0</v>
      </c>
      <c r="Y31" s="15"/>
      <c r="Z31" s="25"/>
      <c r="AA31" s="6">
        <v>44228</v>
      </c>
      <c r="AB31" s="7">
        <f t="shared" ref="AB31:AB94" si="1">(Z31/28)*(X31-Y31)</f>
        <v>0</v>
      </c>
    </row>
    <row r="32" spans="2:28" ht="15.75" x14ac:dyDescent="0.2">
      <c r="B32" s="49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55"/>
      <c r="S32" s="81"/>
      <c r="T32" s="81"/>
      <c r="U32" s="15"/>
      <c r="V32" s="15"/>
      <c r="W32" s="15"/>
      <c r="X32" s="24">
        <f t="shared" si="0"/>
        <v>0</v>
      </c>
      <c r="Y32" s="15"/>
      <c r="Z32" s="25"/>
      <c r="AA32" s="6">
        <v>44256</v>
      </c>
      <c r="AB32" s="7">
        <f t="shared" ref="AB32:AB95" si="2">(Z32/31)*(X32-Y32)</f>
        <v>0</v>
      </c>
    </row>
    <row r="33" spans="2:28" ht="15.75" x14ac:dyDescent="0.2">
      <c r="B33" s="49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55"/>
      <c r="S33" s="81"/>
      <c r="T33" s="81"/>
      <c r="U33" s="15"/>
      <c r="V33" s="15"/>
      <c r="W33" s="15"/>
      <c r="X33" s="24">
        <f t="shared" si="0"/>
        <v>0</v>
      </c>
      <c r="Y33" s="15"/>
      <c r="Z33" s="25"/>
      <c r="AA33" s="6">
        <v>44287</v>
      </c>
      <c r="AB33" s="7">
        <f t="shared" ref="AB33:AB96" si="3">(Z33/30)*(X33-Y33)</f>
        <v>0</v>
      </c>
    </row>
    <row r="34" spans="2:28" ht="15.75" x14ac:dyDescent="0.2">
      <c r="B34" s="49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56"/>
      <c r="S34" s="83"/>
      <c r="T34" s="83"/>
      <c r="U34" s="15"/>
      <c r="V34" s="15"/>
      <c r="W34" s="15"/>
      <c r="X34" s="24">
        <f t="shared" si="0"/>
        <v>0</v>
      </c>
      <c r="Y34" s="15"/>
      <c r="Z34" s="25"/>
      <c r="AA34" s="6">
        <v>44317</v>
      </c>
      <c r="AB34" s="7">
        <f t="shared" ref="AB34:AB97" si="4">(Z34/31)*(X34-Y34)</f>
        <v>0</v>
      </c>
    </row>
    <row r="35" spans="2:28" ht="15.75" x14ac:dyDescent="0.2">
      <c r="B35" s="49" t="s">
        <v>7</v>
      </c>
      <c r="C35" s="50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51"/>
      <c r="R35" s="54"/>
      <c r="S35" s="57"/>
      <c r="T35" s="60"/>
      <c r="U35" s="15"/>
      <c r="V35" s="15"/>
      <c r="W35" s="15"/>
      <c r="X35" s="24">
        <f t="shared" si="0"/>
        <v>0</v>
      </c>
      <c r="Y35" s="15"/>
      <c r="Z35" s="25"/>
      <c r="AA35" s="6">
        <v>44228</v>
      </c>
      <c r="AB35" s="7">
        <f t="shared" ref="AB35:AB98" si="5">(Z35/28)*(X35-Y35)</f>
        <v>0</v>
      </c>
    </row>
    <row r="36" spans="2:28" ht="15.75" x14ac:dyDescent="0.2">
      <c r="B36" s="49"/>
      <c r="C36" s="50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52"/>
      <c r="R36" s="55"/>
      <c r="S36" s="58"/>
      <c r="T36" s="50"/>
      <c r="U36" s="15"/>
      <c r="V36" s="15"/>
      <c r="W36" s="15"/>
      <c r="X36" s="24">
        <f t="shared" si="0"/>
        <v>0</v>
      </c>
      <c r="Y36" s="15"/>
      <c r="Z36" s="25"/>
      <c r="AA36" s="6">
        <v>44256</v>
      </c>
      <c r="AB36" s="7">
        <f t="shared" ref="AB36:AB99" si="6">(Z36/31)*(X36-Y36)</f>
        <v>0</v>
      </c>
    </row>
    <row r="37" spans="2:28" ht="15.75" x14ac:dyDescent="0.2">
      <c r="B37" s="49"/>
      <c r="C37" s="5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52"/>
      <c r="R37" s="55"/>
      <c r="S37" s="58"/>
      <c r="T37" s="50"/>
      <c r="U37" s="15"/>
      <c r="V37" s="15"/>
      <c r="W37" s="15"/>
      <c r="X37" s="24">
        <f t="shared" si="0"/>
        <v>0</v>
      </c>
      <c r="Y37" s="15"/>
      <c r="Z37" s="25"/>
      <c r="AA37" s="6">
        <v>44287</v>
      </c>
      <c r="AB37" s="7">
        <f t="shared" ref="AB37:AB100" si="7">(Z37/30)*(X37-Y37)</f>
        <v>0</v>
      </c>
    </row>
    <row r="38" spans="2:28" ht="15.75" x14ac:dyDescent="0.2">
      <c r="B38" s="49"/>
      <c r="C38" s="50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53"/>
      <c r="R38" s="56"/>
      <c r="S38" s="59"/>
      <c r="T38" s="50"/>
      <c r="U38" s="15"/>
      <c r="V38" s="15"/>
      <c r="W38" s="15"/>
      <c r="X38" s="24">
        <f t="shared" si="0"/>
        <v>0</v>
      </c>
      <c r="Y38" s="15"/>
      <c r="Z38" s="25"/>
      <c r="AA38" s="6">
        <v>44317</v>
      </c>
      <c r="AB38" s="7">
        <f t="shared" ref="AB38:AB101" si="8">(Z38/31)*(X38-Y38)</f>
        <v>0</v>
      </c>
    </row>
    <row r="39" spans="2:28" ht="15.75" x14ac:dyDescent="0.2">
      <c r="B39" s="49" t="s">
        <v>8</v>
      </c>
      <c r="C39" s="5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51"/>
      <c r="R39" s="54"/>
      <c r="S39" s="57"/>
      <c r="T39" s="60"/>
      <c r="U39" s="15"/>
      <c r="V39" s="15"/>
      <c r="W39" s="15"/>
      <c r="X39" s="24">
        <f t="shared" si="0"/>
        <v>0</v>
      </c>
      <c r="Y39" s="15"/>
      <c r="Z39" s="25"/>
      <c r="AA39" s="6">
        <v>44228</v>
      </c>
      <c r="AB39" s="7">
        <f t="shared" ref="AB39:AB102" si="9">(Z39/28)*(X39-Y39)</f>
        <v>0</v>
      </c>
    </row>
    <row r="40" spans="2:28" ht="15.75" x14ac:dyDescent="0.2">
      <c r="B40" s="49"/>
      <c r="C40" s="50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52"/>
      <c r="R40" s="55"/>
      <c r="S40" s="58"/>
      <c r="T40" s="50"/>
      <c r="U40" s="15"/>
      <c r="V40" s="15"/>
      <c r="W40" s="15"/>
      <c r="X40" s="24">
        <f t="shared" si="0"/>
        <v>0</v>
      </c>
      <c r="Y40" s="15"/>
      <c r="Z40" s="25"/>
      <c r="AA40" s="6">
        <v>44256</v>
      </c>
      <c r="AB40" s="7">
        <f t="shared" ref="AB40:AB103" si="10">(Z40/31)*(X40-Y40)</f>
        <v>0</v>
      </c>
    </row>
    <row r="41" spans="2:28" ht="15.75" x14ac:dyDescent="0.2">
      <c r="B41" s="49"/>
      <c r="C41" s="50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52"/>
      <c r="R41" s="55"/>
      <c r="S41" s="58"/>
      <c r="T41" s="50"/>
      <c r="U41" s="15"/>
      <c r="V41" s="15"/>
      <c r="W41" s="15"/>
      <c r="X41" s="24">
        <f t="shared" si="0"/>
        <v>0</v>
      </c>
      <c r="Y41" s="15"/>
      <c r="Z41" s="25"/>
      <c r="AA41" s="6">
        <v>44287</v>
      </c>
      <c r="AB41" s="7">
        <f t="shared" ref="AB41:AB104" si="11">(Z41/30)*(X41-Y41)</f>
        <v>0</v>
      </c>
    </row>
    <row r="42" spans="2:28" ht="15.75" x14ac:dyDescent="0.2">
      <c r="B42" s="49"/>
      <c r="C42" s="50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53"/>
      <c r="R42" s="56"/>
      <c r="S42" s="59"/>
      <c r="T42" s="50"/>
      <c r="U42" s="15"/>
      <c r="V42" s="15"/>
      <c r="W42" s="15"/>
      <c r="X42" s="24">
        <f t="shared" si="0"/>
        <v>0</v>
      </c>
      <c r="Y42" s="15"/>
      <c r="Z42" s="25"/>
      <c r="AA42" s="6">
        <v>44317</v>
      </c>
      <c r="AB42" s="7">
        <f t="shared" ref="AB42:AB105" si="12">(Z42/31)*(X42-Y42)</f>
        <v>0</v>
      </c>
    </row>
    <row r="43" spans="2:28" ht="15.75" x14ac:dyDescent="0.2">
      <c r="B43" s="49" t="s">
        <v>53</v>
      </c>
      <c r="C43" s="5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51"/>
      <c r="R43" s="54"/>
      <c r="S43" s="57"/>
      <c r="T43" s="60"/>
      <c r="U43" s="15"/>
      <c r="V43" s="15"/>
      <c r="W43" s="15"/>
      <c r="X43" s="24">
        <f t="shared" si="0"/>
        <v>0</v>
      </c>
      <c r="Y43" s="15"/>
      <c r="Z43" s="25"/>
      <c r="AA43" s="6">
        <v>44228</v>
      </c>
      <c r="AB43" s="7">
        <f t="shared" ref="AB43:AB106" si="13">(Z43/28)*(X43-Y43)</f>
        <v>0</v>
      </c>
    </row>
    <row r="44" spans="2:28" ht="15.75" x14ac:dyDescent="0.2">
      <c r="B44" s="49"/>
      <c r="C44" s="50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52"/>
      <c r="R44" s="55"/>
      <c r="S44" s="58"/>
      <c r="T44" s="50"/>
      <c r="U44" s="15"/>
      <c r="V44" s="15"/>
      <c r="W44" s="15"/>
      <c r="X44" s="24">
        <f t="shared" si="0"/>
        <v>0</v>
      </c>
      <c r="Y44" s="15"/>
      <c r="Z44" s="25"/>
      <c r="AA44" s="6">
        <v>44256</v>
      </c>
      <c r="AB44" s="7">
        <f t="shared" ref="AB44:AB107" si="14">(Z44/31)*(X44-Y44)</f>
        <v>0</v>
      </c>
    </row>
    <row r="45" spans="2:28" ht="15.75" x14ac:dyDescent="0.2">
      <c r="B45" s="49"/>
      <c r="C45" s="50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52"/>
      <c r="R45" s="55"/>
      <c r="S45" s="58"/>
      <c r="T45" s="50"/>
      <c r="U45" s="15"/>
      <c r="V45" s="15"/>
      <c r="W45" s="15"/>
      <c r="X45" s="24">
        <f t="shared" si="0"/>
        <v>0</v>
      </c>
      <c r="Y45" s="15"/>
      <c r="Z45" s="25"/>
      <c r="AA45" s="6">
        <v>44287</v>
      </c>
      <c r="AB45" s="7">
        <f t="shared" ref="AB45:AB108" si="15">(Z45/30)*(X45-Y45)</f>
        <v>0</v>
      </c>
    </row>
    <row r="46" spans="2:28" ht="15.75" x14ac:dyDescent="0.2">
      <c r="B46" s="49"/>
      <c r="C46" s="50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53"/>
      <c r="R46" s="56"/>
      <c r="S46" s="59"/>
      <c r="T46" s="50"/>
      <c r="U46" s="15"/>
      <c r="V46" s="15"/>
      <c r="W46" s="15"/>
      <c r="X46" s="24">
        <f t="shared" si="0"/>
        <v>0</v>
      </c>
      <c r="Y46" s="15"/>
      <c r="Z46" s="25"/>
      <c r="AA46" s="6">
        <v>44317</v>
      </c>
      <c r="AB46" s="7">
        <f t="shared" ref="AB46:AB109" si="16">(Z46/31)*(X46-Y46)</f>
        <v>0</v>
      </c>
    </row>
    <row r="47" spans="2:28" ht="15.75" customHeight="1" x14ac:dyDescent="0.2">
      <c r="B47" s="49" t="s">
        <v>48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1"/>
      <c r="R47" s="54"/>
      <c r="S47" s="57"/>
      <c r="T47" s="60"/>
      <c r="U47" s="15"/>
      <c r="V47" s="15"/>
      <c r="W47" s="15"/>
      <c r="X47" s="24">
        <f t="shared" si="0"/>
        <v>0</v>
      </c>
      <c r="Y47" s="15"/>
      <c r="Z47" s="25"/>
      <c r="AA47" s="6">
        <v>44228</v>
      </c>
      <c r="AB47" s="7">
        <f t="shared" ref="AB47:AB110" si="17">(Z47/28)*(X47-Y47)</f>
        <v>0</v>
      </c>
    </row>
    <row r="48" spans="2:28" ht="15.75" x14ac:dyDescent="0.2"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2"/>
      <c r="R48" s="55"/>
      <c r="S48" s="58"/>
      <c r="T48" s="50"/>
      <c r="U48" s="15"/>
      <c r="V48" s="15"/>
      <c r="W48" s="15"/>
      <c r="X48" s="24">
        <f t="shared" si="0"/>
        <v>0</v>
      </c>
      <c r="Y48" s="15"/>
      <c r="Z48" s="25"/>
      <c r="AA48" s="6">
        <v>44256</v>
      </c>
      <c r="AB48" s="7">
        <f t="shared" ref="AB48:AB111" si="18">(Z48/31)*(X48-Y48)</f>
        <v>0</v>
      </c>
    </row>
    <row r="49" spans="2:28" ht="15.75" x14ac:dyDescent="0.2"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2"/>
      <c r="R49" s="55"/>
      <c r="S49" s="58"/>
      <c r="T49" s="50"/>
      <c r="U49" s="15"/>
      <c r="V49" s="15"/>
      <c r="W49" s="15"/>
      <c r="X49" s="24">
        <f t="shared" si="0"/>
        <v>0</v>
      </c>
      <c r="Y49" s="15"/>
      <c r="Z49" s="25"/>
      <c r="AA49" s="6">
        <v>44287</v>
      </c>
      <c r="AB49" s="7">
        <f t="shared" ref="AB49:AB112" si="19">(Z49/30)*(X49-Y49)</f>
        <v>0</v>
      </c>
    </row>
    <row r="50" spans="2:28" ht="15.75" x14ac:dyDescent="0.2"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3"/>
      <c r="R50" s="56"/>
      <c r="S50" s="59"/>
      <c r="T50" s="50"/>
      <c r="U50" s="15"/>
      <c r="V50" s="15"/>
      <c r="W50" s="15"/>
      <c r="X50" s="24">
        <f t="shared" si="0"/>
        <v>0</v>
      </c>
      <c r="Y50" s="15"/>
      <c r="Z50" s="25"/>
      <c r="AA50" s="6">
        <v>44317</v>
      </c>
      <c r="AB50" s="7">
        <f t="shared" ref="AB50:AB113" si="20">(Z50/31)*(X50-Y50)</f>
        <v>0</v>
      </c>
    </row>
    <row r="51" spans="2:28" ht="15.75" x14ac:dyDescent="0.2">
      <c r="B51" s="49" t="s">
        <v>49</v>
      </c>
      <c r="C51" s="50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51"/>
      <c r="R51" s="54"/>
      <c r="S51" s="57"/>
      <c r="T51" s="60"/>
      <c r="U51" s="15"/>
      <c r="V51" s="15"/>
      <c r="W51" s="15"/>
      <c r="X51" s="24">
        <f t="shared" si="0"/>
        <v>0</v>
      </c>
      <c r="Y51" s="15"/>
      <c r="Z51" s="25"/>
      <c r="AA51" s="6">
        <v>44228</v>
      </c>
      <c r="AB51" s="7">
        <f t="shared" ref="AB51:AB114" si="21">(Z51/28)*(X51-Y51)</f>
        <v>0</v>
      </c>
    </row>
    <row r="52" spans="2:28" ht="15.75" x14ac:dyDescent="0.2">
      <c r="B52" s="49"/>
      <c r="C52" s="50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52"/>
      <c r="R52" s="55"/>
      <c r="S52" s="58"/>
      <c r="T52" s="50"/>
      <c r="U52" s="15"/>
      <c r="V52" s="15"/>
      <c r="W52" s="15"/>
      <c r="X52" s="24">
        <f t="shared" si="0"/>
        <v>0</v>
      </c>
      <c r="Y52" s="15"/>
      <c r="Z52" s="25"/>
      <c r="AA52" s="6">
        <v>44256</v>
      </c>
      <c r="AB52" s="7">
        <f t="shared" ref="AB52:AB115" si="22">(Z52/31)*(X52-Y52)</f>
        <v>0</v>
      </c>
    </row>
    <row r="53" spans="2:28" ht="15.75" x14ac:dyDescent="0.2">
      <c r="B53" s="49"/>
      <c r="C53" s="50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52"/>
      <c r="R53" s="55"/>
      <c r="S53" s="58"/>
      <c r="T53" s="50"/>
      <c r="U53" s="15"/>
      <c r="V53" s="15"/>
      <c r="W53" s="15"/>
      <c r="X53" s="24">
        <f t="shared" si="0"/>
        <v>0</v>
      </c>
      <c r="Y53" s="15"/>
      <c r="Z53" s="25"/>
      <c r="AA53" s="6">
        <v>44287</v>
      </c>
      <c r="AB53" s="7">
        <f t="shared" ref="AB53:AB116" si="23">(Z53/30)*(X53-Y53)</f>
        <v>0</v>
      </c>
    </row>
    <row r="54" spans="2:28" ht="15.75" x14ac:dyDescent="0.2">
      <c r="B54" s="49"/>
      <c r="C54" s="50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53"/>
      <c r="R54" s="56"/>
      <c r="S54" s="59"/>
      <c r="T54" s="50"/>
      <c r="U54" s="15"/>
      <c r="V54" s="15"/>
      <c r="W54" s="15"/>
      <c r="X54" s="24">
        <f t="shared" si="0"/>
        <v>0</v>
      </c>
      <c r="Y54" s="15"/>
      <c r="Z54" s="25"/>
      <c r="AA54" s="6">
        <v>44317</v>
      </c>
      <c r="AB54" s="7">
        <f t="shared" ref="AB54:AB117" si="24">(Z54/31)*(X54-Y54)</f>
        <v>0</v>
      </c>
    </row>
    <row r="55" spans="2:28" ht="15.75" x14ac:dyDescent="0.2">
      <c r="B55" s="49" t="s">
        <v>50</v>
      </c>
      <c r="C55" s="50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51"/>
      <c r="R55" s="54"/>
      <c r="S55" s="57"/>
      <c r="T55" s="60"/>
      <c r="U55" s="15"/>
      <c r="V55" s="15"/>
      <c r="W55" s="15"/>
      <c r="X55" s="24">
        <f t="shared" si="0"/>
        <v>0</v>
      </c>
      <c r="Y55" s="15"/>
      <c r="Z55" s="25"/>
      <c r="AA55" s="6">
        <v>44228</v>
      </c>
      <c r="AB55" s="7">
        <f t="shared" ref="AB55:AB118" si="25">(Z55/28)*(X55-Y55)</f>
        <v>0</v>
      </c>
    </row>
    <row r="56" spans="2:28" ht="15.75" x14ac:dyDescent="0.2">
      <c r="B56" s="49"/>
      <c r="C56" s="50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52"/>
      <c r="R56" s="55"/>
      <c r="S56" s="58"/>
      <c r="T56" s="50"/>
      <c r="U56" s="15"/>
      <c r="V56" s="15"/>
      <c r="W56" s="15"/>
      <c r="X56" s="24">
        <f t="shared" si="0"/>
        <v>0</v>
      </c>
      <c r="Y56" s="15"/>
      <c r="Z56" s="25"/>
      <c r="AA56" s="6">
        <v>44256</v>
      </c>
      <c r="AB56" s="7">
        <f t="shared" ref="AB56:AB119" si="26">(Z56/31)*(X56-Y56)</f>
        <v>0</v>
      </c>
    </row>
    <row r="57" spans="2:28" ht="15.75" x14ac:dyDescent="0.2">
      <c r="B57" s="49"/>
      <c r="C57" s="50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52"/>
      <c r="R57" s="55"/>
      <c r="S57" s="58"/>
      <c r="T57" s="50"/>
      <c r="U57" s="15"/>
      <c r="V57" s="15"/>
      <c r="W57" s="15"/>
      <c r="X57" s="24">
        <f t="shared" si="0"/>
        <v>0</v>
      </c>
      <c r="Y57" s="15"/>
      <c r="Z57" s="25"/>
      <c r="AA57" s="6">
        <v>44287</v>
      </c>
      <c r="AB57" s="7">
        <f t="shared" ref="AB57:AB120" si="27">(Z57/30)*(X57-Y57)</f>
        <v>0</v>
      </c>
    </row>
    <row r="58" spans="2:28" ht="15.75" x14ac:dyDescent="0.2">
      <c r="B58" s="49"/>
      <c r="C58" s="50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53"/>
      <c r="R58" s="56"/>
      <c r="S58" s="59"/>
      <c r="T58" s="50"/>
      <c r="U58" s="15"/>
      <c r="V58" s="15"/>
      <c r="W58" s="15"/>
      <c r="X58" s="24">
        <f t="shared" si="0"/>
        <v>0</v>
      </c>
      <c r="Y58" s="15"/>
      <c r="Z58" s="25"/>
      <c r="AA58" s="6">
        <v>44317</v>
      </c>
      <c r="AB58" s="7">
        <f t="shared" ref="AB58:AB121" si="28">(Z58/31)*(X58-Y58)</f>
        <v>0</v>
      </c>
    </row>
    <row r="59" spans="2:28" ht="15.75" x14ac:dyDescent="0.2">
      <c r="B59" s="49" t="s">
        <v>51</v>
      </c>
      <c r="C59" s="50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51"/>
      <c r="R59" s="54"/>
      <c r="S59" s="57"/>
      <c r="T59" s="60"/>
      <c r="U59" s="15"/>
      <c r="V59" s="15"/>
      <c r="W59" s="15"/>
      <c r="X59" s="24">
        <f t="shared" si="0"/>
        <v>0</v>
      </c>
      <c r="Y59" s="15"/>
      <c r="Z59" s="25"/>
      <c r="AA59" s="6">
        <v>44228</v>
      </c>
      <c r="AB59" s="7">
        <f t="shared" ref="AB59:AB122" si="29">(Z59/28)*(X59-Y59)</f>
        <v>0</v>
      </c>
    </row>
    <row r="60" spans="2:28" ht="15.75" x14ac:dyDescent="0.2">
      <c r="B60" s="49"/>
      <c r="C60" s="50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52"/>
      <c r="R60" s="55"/>
      <c r="S60" s="58"/>
      <c r="T60" s="50"/>
      <c r="U60" s="15"/>
      <c r="V60" s="15"/>
      <c r="W60" s="15"/>
      <c r="X60" s="24">
        <f t="shared" si="0"/>
        <v>0</v>
      </c>
      <c r="Y60" s="15"/>
      <c r="Z60" s="25"/>
      <c r="AA60" s="6">
        <v>44256</v>
      </c>
      <c r="AB60" s="7">
        <f t="shared" ref="AB60:AB123" si="30">(Z60/31)*(X60-Y60)</f>
        <v>0</v>
      </c>
    </row>
    <row r="61" spans="2:28" ht="15.75" x14ac:dyDescent="0.2">
      <c r="B61" s="49"/>
      <c r="C61" s="50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52"/>
      <c r="R61" s="55"/>
      <c r="S61" s="58"/>
      <c r="T61" s="50"/>
      <c r="U61" s="15"/>
      <c r="V61" s="15"/>
      <c r="W61" s="15"/>
      <c r="X61" s="24">
        <f t="shared" si="0"/>
        <v>0</v>
      </c>
      <c r="Y61" s="15"/>
      <c r="Z61" s="25"/>
      <c r="AA61" s="6">
        <v>44287</v>
      </c>
      <c r="AB61" s="7">
        <f t="shared" ref="AB61:AB124" si="31">(Z61/30)*(X61-Y61)</f>
        <v>0</v>
      </c>
    </row>
    <row r="62" spans="2:28" ht="15.75" x14ac:dyDescent="0.2">
      <c r="B62" s="49"/>
      <c r="C62" s="50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53"/>
      <c r="R62" s="56"/>
      <c r="S62" s="59"/>
      <c r="T62" s="50"/>
      <c r="U62" s="15"/>
      <c r="V62" s="15"/>
      <c r="W62" s="15"/>
      <c r="X62" s="24">
        <f t="shared" si="0"/>
        <v>0</v>
      </c>
      <c r="Y62" s="15"/>
      <c r="Z62" s="25"/>
      <c r="AA62" s="6">
        <v>44317</v>
      </c>
      <c r="AB62" s="7">
        <f t="shared" ref="AB62:AB125" si="32">(Z62/31)*(X62-Y62)</f>
        <v>0</v>
      </c>
    </row>
    <row r="63" spans="2:28" ht="15.75" x14ac:dyDescent="0.2">
      <c r="B63" s="49" t="s">
        <v>52</v>
      </c>
      <c r="C63" s="50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51"/>
      <c r="R63" s="54"/>
      <c r="S63" s="57"/>
      <c r="T63" s="60"/>
      <c r="U63" s="15"/>
      <c r="V63" s="15"/>
      <c r="W63" s="15"/>
      <c r="X63" s="24">
        <f t="shared" si="0"/>
        <v>0</v>
      </c>
      <c r="Y63" s="15"/>
      <c r="Z63" s="25"/>
      <c r="AA63" s="6">
        <v>44228</v>
      </c>
      <c r="AB63" s="7">
        <f t="shared" ref="AB63:AB126" si="33">(Z63/28)*(X63-Y63)</f>
        <v>0</v>
      </c>
    </row>
    <row r="64" spans="2:28" ht="15.75" x14ac:dyDescent="0.2">
      <c r="B64" s="49"/>
      <c r="C64" s="50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52"/>
      <c r="R64" s="55"/>
      <c r="S64" s="58"/>
      <c r="T64" s="50"/>
      <c r="U64" s="15"/>
      <c r="V64" s="15"/>
      <c r="W64" s="15"/>
      <c r="X64" s="24">
        <f t="shared" si="0"/>
        <v>0</v>
      </c>
      <c r="Y64" s="15"/>
      <c r="Z64" s="25"/>
      <c r="AA64" s="6">
        <v>44256</v>
      </c>
      <c r="AB64" s="7">
        <f t="shared" ref="AB64:AB127" si="34">(Z64/31)*(X64-Y64)</f>
        <v>0</v>
      </c>
    </row>
    <row r="65" spans="2:28" ht="15.75" x14ac:dyDescent="0.2">
      <c r="B65" s="49"/>
      <c r="C65" s="50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52"/>
      <c r="R65" s="55"/>
      <c r="S65" s="58"/>
      <c r="T65" s="50"/>
      <c r="U65" s="15"/>
      <c r="V65" s="15"/>
      <c r="W65" s="15"/>
      <c r="X65" s="24">
        <f t="shared" si="0"/>
        <v>0</v>
      </c>
      <c r="Y65" s="15"/>
      <c r="Z65" s="25"/>
      <c r="AA65" s="6">
        <v>44287</v>
      </c>
      <c r="AB65" s="7">
        <f t="shared" ref="AB65:AB128" si="35">(Z65/30)*(X65-Y65)</f>
        <v>0</v>
      </c>
    </row>
    <row r="66" spans="2:28" ht="15.75" x14ac:dyDescent="0.2">
      <c r="B66" s="49"/>
      <c r="C66" s="50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53"/>
      <c r="R66" s="56"/>
      <c r="S66" s="59"/>
      <c r="T66" s="50"/>
      <c r="U66" s="15"/>
      <c r="V66" s="15"/>
      <c r="W66" s="15"/>
      <c r="X66" s="24">
        <f t="shared" si="0"/>
        <v>0</v>
      </c>
      <c r="Y66" s="15"/>
      <c r="Z66" s="25"/>
      <c r="AA66" s="6">
        <v>44317</v>
      </c>
      <c r="AB66" s="7">
        <f t="shared" ref="AB66:AB129" si="36">(Z66/31)*(X66-Y66)</f>
        <v>0</v>
      </c>
    </row>
    <row r="67" spans="2:28" ht="15.75" x14ac:dyDescent="0.2">
      <c r="B67" s="49" t="s">
        <v>54</v>
      </c>
      <c r="C67" s="50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51"/>
      <c r="R67" s="54"/>
      <c r="S67" s="57"/>
      <c r="T67" s="60"/>
      <c r="U67" s="15"/>
      <c r="V67" s="15"/>
      <c r="W67" s="15"/>
      <c r="X67" s="24">
        <f t="shared" si="0"/>
        <v>0</v>
      </c>
      <c r="Y67" s="15"/>
      <c r="Z67" s="25"/>
      <c r="AA67" s="6">
        <v>44228</v>
      </c>
      <c r="AB67" s="7">
        <f t="shared" ref="AB67:AB130" si="37">(Z67/28)*(X67-Y67)</f>
        <v>0</v>
      </c>
    </row>
    <row r="68" spans="2:28" ht="15.75" x14ac:dyDescent="0.2">
      <c r="B68" s="49"/>
      <c r="C68" s="50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52"/>
      <c r="R68" s="55"/>
      <c r="S68" s="58"/>
      <c r="T68" s="50"/>
      <c r="U68" s="15"/>
      <c r="V68" s="15"/>
      <c r="W68" s="15"/>
      <c r="X68" s="24">
        <f t="shared" si="0"/>
        <v>0</v>
      </c>
      <c r="Y68" s="15"/>
      <c r="Z68" s="25"/>
      <c r="AA68" s="6">
        <v>44256</v>
      </c>
      <c r="AB68" s="7">
        <f t="shared" ref="AB68:AB131" si="38">(Z68/31)*(X68-Y68)</f>
        <v>0</v>
      </c>
    </row>
    <row r="69" spans="2:28" ht="15.75" x14ac:dyDescent="0.2">
      <c r="B69" s="49"/>
      <c r="C69" s="50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52"/>
      <c r="R69" s="55"/>
      <c r="S69" s="58"/>
      <c r="T69" s="50"/>
      <c r="U69" s="15"/>
      <c r="V69" s="15"/>
      <c r="W69" s="15"/>
      <c r="X69" s="24">
        <f t="shared" si="0"/>
        <v>0</v>
      </c>
      <c r="Y69" s="15"/>
      <c r="Z69" s="25"/>
      <c r="AA69" s="6">
        <v>44287</v>
      </c>
      <c r="AB69" s="7">
        <f t="shared" ref="AB69:AB132" si="39">(Z69/30)*(X69-Y69)</f>
        <v>0</v>
      </c>
    </row>
    <row r="70" spans="2:28" ht="15.75" x14ac:dyDescent="0.2">
      <c r="B70" s="49"/>
      <c r="C70" s="50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53"/>
      <c r="R70" s="56"/>
      <c r="S70" s="59"/>
      <c r="T70" s="50"/>
      <c r="U70" s="15"/>
      <c r="V70" s="15"/>
      <c r="W70" s="15"/>
      <c r="X70" s="24">
        <f t="shared" si="0"/>
        <v>0</v>
      </c>
      <c r="Y70" s="15"/>
      <c r="Z70" s="25"/>
      <c r="AA70" s="6">
        <v>44317</v>
      </c>
      <c r="AB70" s="7">
        <f t="shared" ref="AB70:AB133" si="40">(Z70/31)*(X70-Y70)</f>
        <v>0</v>
      </c>
    </row>
    <row r="71" spans="2:28" ht="15.75" x14ac:dyDescent="0.2">
      <c r="B71" s="49" t="s">
        <v>57</v>
      </c>
      <c r="C71" s="50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51"/>
      <c r="R71" s="54"/>
      <c r="S71" s="57"/>
      <c r="T71" s="60"/>
      <c r="U71" s="15"/>
      <c r="V71" s="15"/>
      <c r="W71" s="15"/>
      <c r="X71" s="24">
        <f t="shared" si="0"/>
        <v>0</v>
      </c>
      <c r="Y71" s="15"/>
      <c r="Z71" s="25"/>
      <c r="AA71" s="6">
        <v>44228</v>
      </c>
      <c r="AB71" s="7">
        <f t="shared" ref="AB71:AB134" si="41">(Z71/28)*(X71-Y71)</f>
        <v>0</v>
      </c>
    </row>
    <row r="72" spans="2:28" ht="15.75" x14ac:dyDescent="0.2">
      <c r="B72" s="49"/>
      <c r="C72" s="50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52"/>
      <c r="R72" s="55"/>
      <c r="S72" s="58"/>
      <c r="T72" s="50"/>
      <c r="U72" s="15"/>
      <c r="V72" s="15"/>
      <c r="W72" s="15"/>
      <c r="X72" s="24">
        <f t="shared" si="0"/>
        <v>0</v>
      </c>
      <c r="Y72" s="15"/>
      <c r="Z72" s="25"/>
      <c r="AA72" s="6">
        <v>44256</v>
      </c>
      <c r="AB72" s="7">
        <f t="shared" ref="AB72:AB135" si="42">(Z72/31)*(X72-Y72)</f>
        <v>0</v>
      </c>
    </row>
    <row r="73" spans="2:28" ht="15.75" x14ac:dyDescent="0.2">
      <c r="B73" s="49"/>
      <c r="C73" s="50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52"/>
      <c r="R73" s="55"/>
      <c r="S73" s="58"/>
      <c r="T73" s="50"/>
      <c r="U73" s="15"/>
      <c r="V73" s="15"/>
      <c r="W73" s="15"/>
      <c r="X73" s="24">
        <f t="shared" si="0"/>
        <v>0</v>
      </c>
      <c r="Y73" s="15"/>
      <c r="Z73" s="25"/>
      <c r="AA73" s="6">
        <v>44287</v>
      </c>
      <c r="AB73" s="7">
        <f t="shared" ref="AB73:AB136" si="43">(Z73/30)*(X73-Y73)</f>
        <v>0</v>
      </c>
    </row>
    <row r="74" spans="2:28" ht="15.75" x14ac:dyDescent="0.2">
      <c r="B74" s="49"/>
      <c r="C74" s="50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53"/>
      <c r="R74" s="56"/>
      <c r="S74" s="59"/>
      <c r="T74" s="50"/>
      <c r="U74" s="15"/>
      <c r="V74" s="15"/>
      <c r="W74" s="15"/>
      <c r="X74" s="24">
        <f t="shared" si="0"/>
        <v>0</v>
      </c>
      <c r="Y74" s="15"/>
      <c r="Z74" s="25"/>
      <c r="AA74" s="6">
        <v>44317</v>
      </c>
      <c r="AB74" s="7">
        <f t="shared" ref="AB74:AB137" si="44">(Z74/31)*(X74-Y74)</f>
        <v>0</v>
      </c>
    </row>
    <row r="75" spans="2:28" ht="15.75" x14ac:dyDescent="0.2">
      <c r="B75" s="49" t="s">
        <v>58</v>
      </c>
      <c r="C75" s="50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51"/>
      <c r="R75" s="54"/>
      <c r="S75" s="57"/>
      <c r="T75" s="60"/>
      <c r="U75" s="15"/>
      <c r="V75" s="15"/>
      <c r="W75" s="15"/>
      <c r="X75" s="24">
        <f t="shared" si="0"/>
        <v>0</v>
      </c>
      <c r="Y75" s="15"/>
      <c r="Z75" s="25"/>
      <c r="AA75" s="6">
        <v>44228</v>
      </c>
      <c r="AB75" s="7">
        <f t="shared" ref="AB75:AB138" si="45">(Z75/28)*(X75-Y75)</f>
        <v>0</v>
      </c>
    </row>
    <row r="76" spans="2:28" ht="15.75" x14ac:dyDescent="0.2">
      <c r="B76" s="49"/>
      <c r="C76" s="50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52"/>
      <c r="R76" s="55"/>
      <c r="S76" s="58"/>
      <c r="T76" s="50"/>
      <c r="U76" s="15"/>
      <c r="V76" s="15"/>
      <c r="W76" s="15"/>
      <c r="X76" s="24">
        <f t="shared" si="0"/>
        <v>0</v>
      </c>
      <c r="Y76" s="15"/>
      <c r="Z76" s="25"/>
      <c r="AA76" s="6">
        <v>44256</v>
      </c>
      <c r="AB76" s="7">
        <f t="shared" ref="AB76:AB139" si="46">(Z76/31)*(X76-Y76)</f>
        <v>0</v>
      </c>
    </row>
    <row r="77" spans="2:28" ht="15.75" x14ac:dyDescent="0.2">
      <c r="B77" s="49"/>
      <c r="C77" s="50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52"/>
      <c r="R77" s="55"/>
      <c r="S77" s="58"/>
      <c r="T77" s="50"/>
      <c r="U77" s="15"/>
      <c r="V77" s="15"/>
      <c r="W77" s="15"/>
      <c r="X77" s="24">
        <f t="shared" si="0"/>
        <v>0</v>
      </c>
      <c r="Y77" s="15"/>
      <c r="Z77" s="25"/>
      <c r="AA77" s="6">
        <v>44287</v>
      </c>
      <c r="AB77" s="7">
        <f t="shared" ref="AB77:AB140" si="47">(Z77/30)*(X77-Y77)</f>
        <v>0</v>
      </c>
    </row>
    <row r="78" spans="2:28" ht="15.75" x14ac:dyDescent="0.2">
      <c r="B78" s="49"/>
      <c r="C78" s="50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53"/>
      <c r="R78" s="56"/>
      <c r="S78" s="59"/>
      <c r="T78" s="50"/>
      <c r="U78" s="15"/>
      <c r="V78" s="15"/>
      <c r="W78" s="15"/>
      <c r="X78" s="24">
        <f t="shared" si="0"/>
        <v>0</v>
      </c>
      <c r="Y78" s="15"/>
      <c r="Z78" s="25"/>
      <c r="AA78" s="6">
        <v>44317</v>
      </c>
      <c r="AB78" s="7">
        <f t="shared" ref="AB78:AB141" si="48">(Z78/31)*(X78-Y78)</f>
        <v>0</v>
      </c>
    </row>
    <row r="79" spans="2:28" ht="15.75" x14ac:dyDescent="0.2">
      <c r="B79" s="49" t="s">
        <v>60</v>
      </c>
      <c r="C79" s="50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51"/>
      <c r="R79" s="54"/>
      <c r="S79" s="57"/>
      <c r="T79" s="60"/>
      <c r="U79" s="15"/>
      <c r="V79" s="15"/>
      <c r="W79" s="15"/>
      <c r="X79" s="24">
        <f t="shared" si="0"/>
        <v>0</v>
      </c>
      <c r="Y79" s="15"/>
      <c r="Z79" s="25"/>
      <c r="AA79" s="6">
        <v>44228</v>
      </c>
      <c r="AB79" s="7">
        <f t="shared" ref="AB79:AB142" si="49">(Z79/28)*(X79-Y79)</f>
        <v>0</v>
      </c>
    </row>
    <row r="80" spans="2:28" ht="15.75" x14ac:dyDescent="0.2">
      <c r="B80" s="49"/>
      <c r="C80" s="5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52"/>
      <c r="R80" s="55"/>
      <c r="S80" s="58"/>
      <c r="T80" s="50"/>
      <c r="U80" s="15"/>
      <c r="V80" s="15"/>
      <c r="W80" s="15"/>
      <c r="X80" s="24">
        <f t="shared" si="0"/>
        <v>0</v>
      </c>
      <c r="Y80" s="14"/>
      <c r="Z80" s="25"/>
      <c r="AA80" s="6">
        <v>44256</v>
      </c>
      <c r="AB80" s="7">
        <f t="shared" ref="AB80:AB143" si="50">(Z80/31)*(X80-Y80)</f>
        <v>0</v>
      </c>
    </row>
    <row r="81" spans="2:28" ht="15.75" x14ac:dyDescent="0.2">
      <c r="B81" s="49"/>
      <c r="C81" s="5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52"/>
      <c r="R81" s="55"/>
      <c r="S81" s="58"/>
      <c r="T81" s="50"/>
      <c r="U81" s="15"/>
      <c r="V81" s="15"/>
      <c r="W81" s="15"/>
      <c r="X81" s="24">
        <f t="shared" si="0"/>
        <v>0</v>
      </c>
      <c r="Y81" s="14"/>
      <c r="Z81" s="25"/>
      <c r="AA81" s="6">
        <v>44287</v>
      </c>
      <c r="AB81" s="7">
        <f t="shared" ref="AB81:AB144" si="51">(Z81/30)*(X81-Y81)</f>
        <v>0</v>
      </c>
    </row>
    <row r="82" spans="2:28" ht="15.75" x14ac:dyDescent="0.2">
      <c r="B82" s="49"/>
      <c r="C82" s="50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53"/>
      <c r="R82" s="56"/>
      <c r="S82" s="59"/>
      <c r="T82" s="50"/>
      <c r="U82" s="15"/>
      <c r="V82" s="15"/>
      <c r="W82" s="15"/>
      <c r="X82" s="24">
        <f t="shared" si="0"/>
        <v>0</v>
      </c>
      <c r="Y82" s="14"/>
      <c r="Z82" s="25"/>
      <c r="AA82" s="6">
        <v>44317</v>
      </c>
      <c r="AB82" s="7">
        <f t="shared" ref="AB82:AB145" si="52">(Z82/31)*(X82-Y82)</f>
        <v>0</v>
      </c>
    </row>
    <row r="83" spans="2:28" ht="15.75" x14ac:dyDescent="0.2">
      <c r="B83" s="49" t="s">
        <v>61</v>
      </c>
      <c r="C83" s="50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51"/>
      <c r="R83" s="54"/>
      <c r="S83" s="57"/>
      <c r="T83" s="60"/>
      <c r="U83" s="15"/>
      <c r="V83" s="15"/>
      <c r="W83" s="15"/>
      <c r="X83" s="24">
        <f t="shared" ref="X83:X146" si="53">SUM(U83:W83)</f>
        <v>0</v>
      </c>
      <c r="Y83" s="14"/>
      <c r="Z83" s="25"/>
      <c r="AA83" s="6">
        <v>44228</v>
      </c>
      <c r="AB83" s="7">
        <f t="shared" ref="AB83:AB146" si="54">(Z83/28)*(X83-Y83)</f>
        <v>0</v>
      </c>
    </row>
    <row r="84" spans="2:28" ht="15.75" x14ac:dyDescent="0.2">
      <c r="B84" s="49"/>
      <c r="C84" s="5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52"/>
      <c r="R84" s="55"/>
      <c r="S84" s="58"/>
      <c r="T84" s="50"/>
      <c r="U84" s="15"/>
      <c r="V84" s="15"/>
      <c r="W84" s="15"/>
      <c r="X84" s="24">
        <f t="shared" si="53"/>
        <v>0</v>
      </c>
      <c r="Y84" s="14"/>
      <c r="Z84" s="25"/>
      <c r="AA84" s="6">
        <v>44256</v>
      </c>
      <c r="AB84" s="7">
        <f t="shared" ref="AB84:AB147" si="55">(Z84/31)*(X84-Y84)</f>
        <v>0</v>
      </c>
    </row>
    <row r="85" spans="2:28" ht="15.75" x14ac:dyDescent="0.2">
      <c r="B85" s="49"/>
      <c r="C85" s="5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52"/>
      <c r="R85" s="55"/>
      <c r="S85" s="58"/>
      <c r="T85" s="50"/>
      <c r="U85" s="15"/>
      <c r="V85" s="15"/>
      <c r="W85" s="15"/>
      <c r="X85" s="24">
        <f t="shared" si="53"/>
        <v>0</v>
      </c>
      <c r="Y85" s="14"/>
      <c r="Z85" s="25"/>
      <c r="AA85" s="6">
        <v>44287</v>
      </c>
      <c r="AB85" s="7">
        <f t="shared" ref="AB85:AB148" si="56">(Z85/30)*(X85-Y85)</f>
        <v>0</v>
      </c>
    </row>
    <row r="86" spans="2:28" ht="15.75" x14ac:dyDescent="0.2">
      <c r="B86" s="49"/>
      <c r="C86" s="50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53"/>
      <c r="R86" s="56"/>
      <c r="S86" s="59"/>
      <c r="T86" s="50"/>
      <c r="U86" s="15"/>
      <c r="V86" s="15"/>
      <c r="W86" s="15"/>
      <c r="X86" s="24">
        <f t="shared" si="53"/>
        <v>0</v>
      </c>
      <c r="Y86" s="14"/>
      <c r="Z86" s="25"/>
      <c r="AA86" s="6">
        <v>44317</v>
      </c>
      <c r="AB86" s="7">
        <f t="shared" ref="AB86:AB149" si="57">(Z86/31)*(X86-Y86)</f>
        <v>0</v>
      </c>
    </row>
    <row r="87" spans="2:28" ht="15.75" x14ac:dyDescent="0.2">
      <c r="B87" s="49" t="s">
        <v>62</v>
      </c>
      <c r="C87" s="5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51"/>
      <c r="R87" s="54"/>
      <c r="S87" s="57"/>
      <c r="T87" s="60"/>
      <c r="U87" s="15"/>
      <c r="V87" s="15"/>
      <c r="W87" s="15"/>
      <c r="X87" s="24">
        <f t="shared" si="53"/>
        <v>0</v>
      </c>
      <c r="Y87" s="14"/>
      <c r="Z87" s="25"/>
      <c r="AA87" s="6">
        <v>44228</v>
      </c>
      <c r="AB87" s="7">
        <f t="shared" ref="AB87:AB150" si="58">(Z87/28)*(X87-Y87)</f>
        <v>0</v>
      </c>
    </row>
    <row r="88" spans="2:28" ht="15.75" x14ac:dyDescent="0.2">
      <c r="B88" s="49"/>
      <c r="C88" s="5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52"/>
      <c r="R88" s="55"/>
      <c r="S88" s="58"/>
      <c r="T88" s="50"/>
      <c r="U88" s="15"/>
      <c r="V88" s="15"/>
      <c r="W88" s="15"/>
      <c r="X88" s="24">
        <f t="shared" si="53"/>
        <v>0</v>
      </c>
      <c r="Y88" s="14"/>
      <c r="Z88" s="25"/>
      <c r="AA88" s="6">
        <v>44256</v>
      </c>
      <c r="AB88" s="7">
        <f t="shared" ref="AB88:AB151" si="59">(Z88/31)*(X88-Y88)</f>
        <v>0</v>
      </c>
    </row>
    <row r="89" spans="2:28" ht="15.75" x14ac:dyDescent="0.2">
      <c r="B89" s="49"/>
      <c r="C89" s="5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52"/>
      <c r="R89" s="55"/>
      <c r="S89" s="58"/>
      <c r="T89" s="50"/>
      <c r="U89" s="15"/>
      <c r="V89" s="15"/>
      <c r="W89" s="15"/>
      <c r="X89" s="24">
        <f t="shared" si="53"/>
        <v>0</v>
      </c>
      <c r="Y89" s="14"/>
      <c r="Z89" s="25"/>
      <c r="AA89" s="6">
        <v>44287</v>
      </c>
      <c r="AB89" s="7">
        <f t="shared" ref="AB89:AB152" si="60">(Z89/30)*(X89-Y89)</f>
        <v>0</v>
      </c>
    </row>
    <row r="90" spans="2:28" ht="15.75" x14ac:dyDescent="0.2">
      <c r="B90" s="49"/>
      <c r="C90" s="50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53"/>
      <c r="R90" s="56"/>
      <c r="S90" s="59"/>
      <c r="T90" s="50"/>
      <c r="U90" s="15"/>
      <c r="V90" s="15"/>
      <c r="W90" s="15"/>
      <c r="X90" s="24">
        <f t="shared" si="53"/>
        <v>0</v>
      </c>
      <c r="Y90" s="14"/>
      <c r="Z90" s="25"/>
      <c r="AA90" s="6">
        <v>44317</v>
      </c>
      <c r="AB90" s="7">
        <f t="shared" ref="AB90:AB153" si="61">(Z90/31)*(X90-Y90)</f>
        <v>0</v>
      </c>
    </row>
    <row r="91" spans="2:28" ht="15.75" x14ac:dyDescent="0.2">
      <c r="B91" s="49" t="s">
        <v>63</v>
      </c>
      <c r="C91" s="50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51"/>
      <c r="R91" s="54"/>
      <c r="S91" s="57"/>
      <c r="T91" s="60"/>
      <c r="U91" s="15"/>
      <c r="V91" s="15"/>
      <c r="W91" s="15"/>
      <c r="X91" s="24">
        <f t="shared" si="53"/>
        <v>0</v>
      </c>
      <c r="Y91" s="14"/>
      <c r="Z91" s="25"/>
      <c r="AA91" s="6">
        <v>44228</v>
      </c>
      <c r="AB91" s="7">
        <f t="shared" ref="AB91:AB154" si="62">(Z91/28)*(X91-Y91)</f>
        <v>0</v>
      </c>
    </row>
    <row r="92" spans="2:28" ht="15.75" x14ac:dyDescent="0.2">
      <c r="B92" s="49"/>
      <c r="C92" s="5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52"/>
      <c r="R92" s="55"/>
      <c r="S92" s="58"/>
      <c r="T92" s="50"/>
      <c r="U92" s="15"/>
      <c r="V92" s="15"/>
      <c r="W92" s="15"/>
      <c r="X92" s="24">
        <f t="shared" si="53"/>
        <v>0</v>
      </c>
      <c r="Y92" s="14"/>
      <c r="Z92" s="25"/>
      <c r="AA92" s="6">
        <v>44256</v>
      </c>
      <c r="AB92" s="7">
        <f t="shared" ref="AB92:AB155" si="63">(Z92/31)*(X92-Y92)</f>
        <v>0</v>
      </c>
    </row>
    <row r="93" spans="2:28" ht="15.75" x14ac:dyDescent="0.2">
      <c r="B93" s="49"/>
      <c r="C93" s="5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52"/>
      <c r="R93" s="55"/>
      <c r="S93" s="58"/>
      <c r="T93" s="50"/>
      <c r="U93" s="15"/>
      <c r="V93" s="15"/>
      <c r="W93" s="15"/>
      <c r="X93" s="24">
        <f t="shared" si="53"/>
        <v>0</v>
      </c>
      <c r="Y93" s="14"/>
      <c r="Z93" s="25"/>
      <c r="AA93" s="6">
        <v>44287</v>
      </c>
      <c r="AB93" s="7">
        <f t="shared" ref="AB93:AB156" si="64">(Z93/30)*(X93-Y93)</f>
        <v>0</v>
      </c>
    </row>
    <row r="94" spans="2:28" ht="15.75" x14ac:dyDescent="0.2">
      <c r="B94" s="49"/>
      <c r="C94" s="50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53"/>
      <c r="R94" s="56"/>
      <c r="S94" s="59"/>
      <c r="T94" s="50"/>
      <c r="U94" s="15"/>
      <c r="V94" s="15"/>
      <c r="W94" s="15"/>
      <c r="X94" s="24">
        <f t="shared" si="53"/>
        <v>0</v>
      </c>
      <c r="Y94" s="14"/>
      <c r="Z94" s="25"/>
      <c r="AA94" s="6">
        <v>44317</v>
      </c>
      <c r="AB94" s="7">
        <f t="shared" ref="AB94:AB157" si="65">(Z94/31)*(X94-Y94)</f>
        <v>0</v>
      </c>
    </row>
    <row r="95" spans="2:28" ht="15.75" x14ac:dyDescent="0.2">
      <c r="B95" s="49" t="s">
        <v>64</v>
      </c>
      <c r="C95" s="5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51"/>
      <c r="R95" s="54"/>
      <c r="S95" s="57"/>
      <c r="T95" s="60"/>
      <c r="U95" s="15"/>
      <c r="V95" s="15"/>
      <c r="W95" s="15"/>
      <c r="X95" s="24">
        <f t="shared" si="53"/>
        <v>0</v>
      </c>
      <c r="Y95" s="14"/>
      <c r="Z95" s="25"/>
      <c r="AA95" s="6">
        <v>44228</v>
      </c>
      <c r="AB95" s="7">
        <f t="shared" ref="AB95:AB158" si="66">(Z95/28)*(X95-Y95)</f>
        <v>0</v>
      </c>
    </row>
    <row r="96" spans="2:28" ht="15.75" x14ac:dyDescent="0.2">
      <c r="B96" s="49"/>
      <c r="C96" s="5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52"/>
      <c r="R96" s="55"/>
      <c r="S96" s="58"/>
      <c r="T96" s="50"/>
      <c r="U96" s="15"/>
      <c r="V96" s="15"/>
      <c r="W96" s="15"/>
      <c r="X96" s="24">
        <f t="shared" si="53"/>
        <v>0</v>
      </c>
      <c r="Y96" s="14"/>
      <c r="Z96" s="25"/>
      <c r="AA96" s="6">
        <v>44256</v>
      </c>
      <c r="AB96" s="7">
        <f t="shared" ref="AB96:AB159" si="67">(Z96/31)*(X96-Y96)</f>
        <v>0</v>
      </c>
    </row>
    <row r="97" spans="2:28" ht="15.75" x14ac:dyDescent="0.2">
      <c r="B97" s="49"/>
      <c r="C97" s="5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52"/>
      <c r="R97" s="55"/>
      <c r="S97" s="58"/>
      <c r="T97" s="50"/>
      <c r="U97" s="15"/>
      <c r="V97" s="15"/>
      <c r="W97" s="15"/>
      <c r="X97" s="24">
        <f t="shared" si="53"/>
        <v>0</v>
      </c>
      <c r="Y97" s="14"/>
      <c r="Z97" s="25"/>
      <c r="AA97" s="6">
        <v>44287</v>
      </c>
      <c r="AB97" s="7">
        <f t="shared" ref="AB97:AB160" si="68">(Z97/30)*(X97-Y97)</f>
        <v>0</v>
      </c>
    </row>
    <row r="98" spans="2:28" ht="15.75" x14ac:dyDescent="0.2">
      <c r="B98" s="49"/>
      <c r="C98" s="50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53"/>
      <c r="R98" s="56"/>
      <c r="S98" s="59"/>
      <c r="T98" s="50"/>
      <c r="U98" s="15"/>
      <c r="V98" s="15"/>
      <c r="W98" s="15"/>
      <c r="X98" s="24">
        <f t="shared" si="53"/>
        <v>0</v>
      </c>
      <c r="Y98" s="14"/>
      <c r="Z98" s="25"/>
      <c r="AA98" s="6">
        <v>44317</v>
      </c>
      <c r="AB98" s="7">
        <f t="shared" ref="AB98:AB161" si="69">(Z98/31)*(X98-Y98)</f>
        <v>0</v>
      </c>
    </row>
    <row r="99" spans="2:28" ht="15.75" x14ac:dyDescent="0.2">
      <c r="B99" s="49" t="s">
        <v>65</v>
      </c>
      <c r="C99" s="5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51"/>
      <c r="R99" s="54"/>
      <c r="S99" s="57"/>
      <c r="T99" s="60"/>
      <c r="U99" s="15"/>
      <c r="V99" s="15"/>
      <c r="W99" s="15"/>
      <c r="X99" s="24">
        <f t="shared" si="53"/>
        <v>0</v>
      </c>
      <c r="Y99" s="14"/>
      <c r="Z99" s="25"/>
      <c r="AA99" s="6">
        <v>44228</v>
      </c>
      <c r="AB99" s="7">
        <f t="shared" ref="AB99:AB162" si="70">(Z99/28)*(X99-Y99)</f>
        <v>0</v>
      </c>
    </row>
    <row r="100" spans="2:28" ht="15.75" x14ac:dyDescent="0.2">
      <c r="B100" s="49"/>
      <c r="C100" s="5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52"/>
      <c r="R100" s="55"/>
      <c r="S100" s="58"/>
      <c r="T100" s="50"/>
      <c r="U100" s="15"/>
      <c r="V100" s="15"/>
      <c r="W100" s="15"/>
      <c r="X100" s="24">
        <f t="shared" si="53"/>
        <v>0</v>
      </c>
      <c r="Y100" s="14"/>
      <c r="Z100" s="25"/>
      <c r="AA100" s="6">
        <v>44256</v>
      </c>
      <c r="AB100" s="7">
        <f t="shared" ref="AB100:AB163" si="71">(Z100/31)*(X100-Y100)</f>
        <v>0</v>
      </c>
    </row>
    <row r="101" spans="2:28" ht="15.75" x14ac:dyDescent="0.2">
      <c r="B101" s="49"/>
      <c r="C101" s="5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52"/>
      <c r="R101" s="55"/>
      <c r="S101" s="58"/>
      <c r="T101" s="50"/>
      <c r="U101" s="15"/>
      <c r="V101" s="15"/>
      <c r="W101" s="15"/>
      <c r="X101" s="24">
        <f t="shared" si="53"/>
        <v>0</v>
      </c>
      <c r="Y101" s="14"/>
      <c r="Z101" s="25"/>
      <c r="AA101" s="6">
        <v>44287</v>
      </c>
      <c r="AB101" s="7">
        <f t="shared" ref="AB101:AB164" si="72">(Z101/30)*(X101-Y101)</f>
        <v>0</v>
      </c>
    </row>
    <row r="102" spans="2:28" ht="15.75" x14ac:dyDescent="0.2">
      <c r="B102" s="49"/>
      <c r="C102" s="50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53"/>
      <c r="R102" s="56"/>
      <c r="S102" s="59"/>
      <c r="T102" s="50"/>
      <c r="U102" s="15"/>
      <c r="V102" s="15"/>
      <c r="W102" s="15"/>
      <c r="X102" s="24">
        <f t="shared" si="53"/>
        <v>0</v>
      </c>
      <c r="Y102" s="14"/>
      <c r="Z102" s="25"/>
      <c r="AA102" s="6">
        <v>44317</v>
      </c>
      <c r="AB102" s="7">
        <f t="shared" ref="AB102:AB165" si="73">(Z102/31)*(X102-Y102)</f>
        <v>0</v>
      </c>
    </row>
    <row r="103" spans="2:28" ht="15.75" x14ac:dyDescent="0.2">
      <c r="B103" s="49" t="s">
        <v>66</v>
      </c>
      <c r="C103" s="5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51"/>
      <c r="R103" s="54"/>
      <c r="S103" s="57"/>
      <c r="T103" s="60"/>
      <c r="U103" s="15"/>
      <c r="V103" s="15"/>
      <c r="W103" s="15"/>
      <c r="X103" s="24">
        <f t="shared" si="53"/>
        <v>0</v>
      </c>
      <c r="Y103" s="14"/>
      <c r="Z103" s="25"/>
      <c r="AA103" s="6">
        <v>44228</v>
      </c>
      <c r="AB103" s="7">
        <f t="shared" ref="AB103:AB166" si="74">(Z103/28)*(X103-Y103)</f>
        <v>0</v>
      </c>
    </row>
    <row r="104" spans="2:28" ht="15.75" x14ac:dyDescent="0.2">
      <c r="B104" s="49"/>
      <c r="C104" s="5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52"/>
      <c r="R104" s="55"/>
      <c r="S104" s="58"/>
      <c r="T104" s="50"/>
      <c r="U104" s="15"/>
      <c r="V104" s="15"/>
      <c r="W104" s="15"/>
      <c r="X104" s="24">
        <f t="shared" si="53"/>
        <v>0</v>
      </c>
      <c r="Y104" s="14"/>
      <c r="Z104" s="25"/>
      <c r="AA104" s="6">
        <v>44256</v>
      </c>
      <c r="AB104" s="7">
        <f t="shared" ref="AB104:AB167" si="75">(Z104/31)*(X104-Y104)</f>
        <v>0</v>
      </c>
    </row>
    <row r="105" spans="2:28" ht="15.75" x14ac:dyDescent="0.2">
      <c r="B105" s="49"/>
      <c r="C105" s="5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52"/>
      <c r="R105" s="55"/>
      <c r="S105" s="58"/>
      <c r="T105" s="50"/>
      <c r="U105" s="15"/>
      <c r="V105" s="15"/>
      <c r="W105" s="15"/>
      <c r="X105" s="24">
        <f t="shared" si="53"/>
        <v>0</v>
      </c>
      <c r="Y105" s="14"/>
      <c r="Z105" s="25"/>
      <c r="AA105" s="6">
        <v>44287</v>
      </c>
      <c r="AB105" s="7">
        <f t="shared" ref="AB105:AB168" si="76">(Z105/30)*(X105-Y105)</f>
        <v>0</v>
      </c>
    </row>
    <row r="106" spans="2:28" ht="15.75" x14ac:dyDescent="0.2">
      <c r="B106" s="49"/>
      <c r="C106" s="50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53"/>
      <c r="R106" s="56"/>
      <c r="S106" s="59"/>
      <c r="T106" s="50"/>
      <c r="U106" s="15"/>
      <c r="V106" s="15"/>
      <c r="W106" s="15"/>
      <c r="X106" s="24">
        <f t="shared" si="53"/>
        <v>0</v>
      </c>
      <c r="Y106" s="14"/>
      <c r="Z106" s="25"/>
      <c r="AA106" s="6">
        <v>44317</v>
      </c>
      <c r="AB106" s="7">
        <f t="shared" ref="AB106:AB169" si="77">(Z106/31)*(X106-Y106)</f>
        <v>0</v>
      </c>
    </row>
    <row r="107" spans="2:28" ht="15.75" x14ac:dyDescent="0.2">
      <c r="B107" s="49" t="s">
        <v>67</v>
      </c>
      <c r="C107" s="5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51"/>
      <c r="R107" s="54"/>
      <c r="S107" s="57"/>
      <c r="T107" s="60"/>
      <c r="U107" s="15"/>
      <c r="V107" s="15"/>
      <c r="W107" s="15"/>
      <c r="X107" s="24">
        <f t="shared" si="53"/>
        <v>0</v>
      </c>
      <c r="Y107" s="14"/>
      <c r="Z107" s="25"/>
      <c r="AA107" s="6">
        <v>44228</v>
      </c>
      <c r="AB107" s="7">
        <f t="shared" ref="AB107:AB170" si="78">(Z107/28)*(X107-Y107)</f>
        <v>0</v>
      </c>
    </row>
    <row r="108" spans="2:28" ht="15.75" x14ac:dyDescent="0.2">
      <c r="B108" s="49"/>
      <c r="C108" s="5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52"/>
      <c r="R108" s="55"/>
      <c r="S108" s="58"/>
      <c r="T108" s="50"/>
      <c r="U108" s="15"/>
      <c r="V108" s="15"/>
      <c r="W108" s="15"/>
      <c r="X108" s="24">
        <f t="shared" si="53"/>
        <v>0</v>
      </c>
      <c r="Y108" s="14"/>
      <c r="Z108" s="25"/>
      <c r="AA108" s="6">
        <v>44256</v>
      </c>
      <c r="AB108" s="7">
        <f t="shared" ref="AB108:AB171" si="79">(Z108/31)*(X108-Y108)</f>
        <v>0</v>
      </c>
    </row>
    <row r="109" spans="2:28" ht="15.75" x14ac:dyDescent="0.2">
      <c r="B109" s="49"/>
      <c r="C109" s="5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52"/>
      <c r="R109" s="55"/>
      <c r="S109" s="58"/>
      <c r="T109" s="50"/>
      <c r="U109" s="15"/>
      <c r="V109" s="15"/>
      <c r="W109" s="15"/>
      <c r="X109" s="24">
        <f t="shared" si="53"/>
        <v>0</v>
      </c>
      <c r="Y109" s="14"/>
      <c r="Z109" s="25"/>
      <c r="AA109" s="6">
        <v>44287</v>
      </c>
      <c r="AB109" s="7">
        <f t="shared" ref="AB109:AB172" si="80">(Z109/30)*(X109-Y109)</f>
        <v>0</v>
      </c>
    </row>
    <row r="110" spans="2:28" ht="15.75" x14ac:dyDescent="0.2">
      <c r="B110" s="49"/>
      <c r="C110" s="50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53"/>
      <c r="R110" s="56"/>
      <c r="S110" s="59"/>
      <c r="T110" s="50"/>
      <c r="U110" s="15"/>
      <c r="V110" s="15"/>
      <c r="W110" s="15"/>
      <c r="X110" s="24">
        <f t="shared" si="53"/>
        <v>0</v>
      </c>
      <c r="Y110" s="14"/>
      <c r="Z110" s="25"/>
      <c r="AA110" s="6">
        <v>44317</v>
      </c>
      <c r="AB110" s="7">
        <f t="shared" ref="AB110:AB173" si="81">(Z110/31)*(X110-Y110)</f>
        <v>0</v>
      </c>
    </row>
    <row r="111" spans="2:28" ht="15.75" x14ac:dyDescent="0.2">
      <c r="B111" s="49" t="s">
        <v>68</v>
      </c>
      <c r="C111" s="5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51"/>
      <c r="R111" s="54"/>
      <c r="S111" s="57"/>
      <c r="T111" s="60"/>
      <c r="U111" s="15"/>
      <c r="V111" s="15"/>
      <c r="W111" s="15"/>
      <c r="X111" s="24">
        <f t="shared" si="53"/>
        <v>0</v>
      </c>
      <c r="Y111" s="14"/>
      <c r="Z111" s="25"/>
      <c r="AA111" s="6">
        <v>44228</v>
      </c>
      <c r="AB111" s="7">
        <f t="shared" ref="AB111:AB174" si="82">(Z111/28)*(X111-Y111)</f>
        <v>0</v>
      </c>
    </row>
    <row r="112" spans="2:28" ht="15.75" x14ac:dyDescent="0.2">
      <c r="B112" s="49"/>
      <c r="C112" s="5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52"/>
      <c r="R112" s="55"/>
      <c r="S112" s="58"/>
      <c r="T112" s="50"/>
      <c r="U112" s="15"/>
      <c r="V112" s="15"/>
      <c r="W112" s="15"/>
      <c r="X112" s="24">
        <f t="shared" si="53"/>
        <v>0</v>
      </c>
      <c r="Y112" s="14"/>
      <c r="Z112" s="25"/>
      <c r="AA112" s="6">
        <v>44256</v>
      </c>
      <c r="AB112" s="7">
        <f t="shared" ref="AB112:AB175" si="83">(Z112/31)*(X112-Y112)</f>
        <v>0</v>
      </c>
    </row>
    <row r="113" spans="2:28" ht="15.75" x14ac:dyDescent="0.2">
      <c r="B113" s="49"/>
      <c r="C113" s="5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52"/>
      <c r="R113" s="55"/>
      <c r="S113" s="58"/>
      <c r="T113" s="50"/>
      <c r="U113" s="15"/>
      <c r="V113" s="15"/>
      <c r="W113" s="15"/>
      <c r="X113" s="24">
        <f t="shared" si="53"/>
        <v>0</v>
      </c>
      <c r="Y113" s="14"/>
      <c r="Z113" s="25"/>
      <c r="AA113" s="6">
        <v>44287</v>
      </c>
      <c r="AB113" s="7">
        <f t="shared" ref="AB113:AB176" si="84">(Z113/30)*(X113-Y113)</f>
        <v>0</v>
      </c>
    </row>
    <row r="114" spans="2:28" ht="15.75" x14ac:dyDescent="0.2">
      <c r="B114" s="49"/>
      <c r="C114" s="50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53"/>
      <c r="R114" s="56"/>
      <c r="S114" s="59"/>
      <c r="T114" s="50"/>
      <c r="U114" s="15"/>
      <c r="V114" s="15"/>
      <c r="W114" s="15"/>
      <c r="X114" s="24">
        <f t="shared" si="53"/>
        <v>0</v>
      </c>
      <c r="Y114" s="14"/>
      <c r="Z114" s="25"/>
      <c r="AA114" s="6">
        <v>44317</v>
      </c>
      <c r="AB114" s="7">
        <f t="shared" ref="AB114:AB177" si="85">(Z114/31)*(X114-Y114)</f>
        <v>0</v>
      </c>
    </row>
    <row r="115" spans="2:28" ht="15.75" x14ac:dyDescent="0.2">
      <c r="B115" s="49" t="s">
        <v>69</v>
      </c>
      <c r="C115" s="50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51"/>
      <c r="R115" s="54"/>
      <c r="S115" s="57"/>
      <c r="T115" s="60"/>
      <c r="U115" s="15"/>
      <c r="V115" s="15"/>
      <c r="W115" s="15"/>
      <c r="X115" s="24">
        <f t="shared" si="53"/>
        <v>0</v>
      </c>
      <c r="Y115" s="14"/>
      <c r="Z115" s="25"/>
      <c r="AA115" s="6">
        <v>44228</v>
      </c>
      <c r="AB115" s="7">
        <f t="shared" ref="AB115:AB178" si="86">(Z115/28)*(X115-Y115)</f>
        <v>0</v>
      </c>
    </row>
    <row r="116" spans="2:28" ht="15.75" x14ac:dyDescent="0.2">
      <c r="B116" s="49"/>
      <c r="C116" s="5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52"/>
      <c r="R116" s="55"/>
      <c r="S116" s="58"/>
      <c r="T116" s="50"/>
      <c r="U116" s="15"/>
      <c r="V116" s="15"/>
      <c r="W116" s="15"/>
      <c r="X116" s="24">
        <f t="shared" si="53"/>
        <v>0</v>
      </c>
      <c r="Y116" s="14"/>
      <c r="Z116" s="25"/>
      <c r="AA116" s="6">
        <v>44256</v>
      </c>
      <c r="AB116" s="7">
        <f t="shared" ref="AB116:AB179" si="87">(Z116/31)*(X116-Y116)</f>
        <v>0</v>
      </c>
    </row>
    <row r="117" spans="2:28" ht="15.75" x14ac:dyDescent="0.2">
      <c r="B117" s="49"/>
      <c r="C117" s="5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52"/>
      <c r="R117" s="55"/>
      <c r="S117" s="58"/>
      <c r="T117" s="50"/>
      <c r="U117" s="15"/>
      <c r="V117" s="15"/>
      <c r="W117" s="15"/>
      <c r="X117" s="24">
        <f t="shared" si="53"/>
        <v>0</v>
      </c>
      <c r="Y117" s="14"/>
      <c r="Z117" s="25"/>
      <c r="AA117" s="6">
        <v>44287</v>
      </c>
      <c r="AB117" s="7">
        <f t="shared" ref="AB117:AB180" si="88">(Z117/30)*(X117-Y117)</f>
        <v>0</v>
      </c>
    </row>
    <row r="118" spans="2:28" ht="15.75" x14ac:dyDescent="0.2">
      <c r="B118" s="49"/>
      <c r="C118" s="50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53"/>
      <c r="R118" s="56"/>
      <c r="S118" s="59"/>
      <c r="T118" s="50"/>
      <c r="U118" s="15"/>
      <c r="V118" s="15"/>
      <c r="W118" s="15"/>
      <c r="X118" s="24">
        <f t="shared" si="53"/>
        <v>0</v>
      </c>
      <c r="Y118" s="14"/>
      <c r="Z118" s="25"/>
      <c r="AA118" s="6">
        <v>44317</v>
      </c>
      <c r="AB118" s="7">
        <f t="shared" ref="AB118:AB181" si="89">(Z118/31)*(X118-Y118)</f>
        <v>0</v>
      </c>
    </row>
    <row r="119" spans="2:28" ht="15.75" x14ac:dyDescent="0.2">
      <c r="B119" s="49" t="s">
        <v>70</v>
      </c>
      <c r="C119" s="5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51"/>
      <c r="R119" s="54"/>
      <c r="S119" s="57"/>
      <c r="T119" s="60"/>
      <c r="U119" s="15"/>
      <c r="V119" s="15"/>
      <c r="W119" s="15"/>
      <c r="X119" s="24">
        <f t="shared" si="53"/>
        <v>0</v>
      </c>
      <c r="Y119" s="14"/>
      <c r="Z119" s="25"/>
      <c r="AA119" s="6">
        <v>44228</v>
      </c>
      <c r="AB119" s="7">
        <f t="shared" ref="AB119:AB182" si="90">(Z119/28)*(X119-Y119)</f>
        <v>0</v>
      </c>
    </row>
    <row r="120" spans="2:28" ht="15.75" x14ac:dyDescent="0.2">
      <c r="B120" s="49"/>
      <c r="C120" s="5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52"/>
      <c r="R120" s="55"/>
      <c r="S120" s="58"/>
      <c r="T120" s="50"/>
      <c r="U120" s="15"/>
      <c r="V120" s="15"/>
      <c r="W120" s="15"/>
      <c r="X120" s="24">
        <f t="shared" si="53"/>
        <v>0</v>
      </c>
      <c r="Y120" s="14"/>
      <c r="Z120" s="25"/>
      <c r="AA120" s="6">
        <v>44256</v>
      </c>
      <c r="AB120" s="7">
        <f t="shared" ref="AB120:AB183" si="91">(Z120/31)*(X120-Y120)</f>
        <v>0</v>
      </c>
    </row>
    <row r="121" spans="2:28" ht="15.75" x14ac:dyDescent="0.2">
      <c r="B121" s="49"/>
      <c r="C121" s="5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52"/>
      <c r="R121" s="55"/>
      <c r="S121" s="58"/>
      <c r="T121" s="50"/>
      <c r="U121" s="15"/>
      <c r="V121" s="15"/>
      <c r="W121" s="15"/>
      <c r="X121" s="24">
        <f t="shared" si="53"/>
        <v>0</v>
      </c>
      <c r="Y121" s="14"/>
      <c r="Z121" s="25"/>
      <c r="AA121" s="6">
        <v>44287</v>
      </c>
      <c r="AB121" s="7">
        <f t="shared" ref="AB121:AB184" si="92">(Z121/30)*(X121-Y121)</f>
        <v>0</v>
      </c>
    </row>
    <row r="122" spans="2:28" ht="15.75" x14ac:dyDescent="0.2">
      <c r="B122" s="49"/>
      <c r="C122" s="50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53"/>
      <c r="R122" s="56"/>
      <c r="S122" s="59"/>
      <c r="T122" s="50"/>
      <c r="U122" s="15"/>
      <c r="V122" s="15"/>
      <c r="W122" s="15"/>
      <c r="X122" s="24">
        <f t="shared" si="53"/>
        <v>0</v>
      </c>
      <c r="Y122" s="14"/>
      <c r="Z122" s="25"/>
      <c r="AA122" s="6">
        <v>44317</v>
      </c>
      <c r="AB122" s="7">
        <f t="shared" ref="AB122:AB185" si="93">(Z122/31)*(X122-Y122)</f>
        <v>0</v>
      </c>
    </row>
    <row r="123" spans="2:28" ht="15.75" x14ac:dyDescent="0.2">
      <c r="B123" s="49" t="s">
        <v>71</v>
      </c>
      <c r="C123" s="5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51"/>
      <c r="R123" s="54"/>
      <c r="S123" s="57"/>
      <c r="T123" s="60"/>
      <c r="U123" s="15"/>
      <c r="V123" s="15"/>
      <c r="W123" s="15"/>
      <c r="X123" s="24">
        <f t="shared" si="53"/>
        <v>0</v>
      </c>
      <c r="Y123" s="14"/>
      <c r="Z123" s="25"/>
      <c r="AA123" s="6">
        <v>44228</v>
      </c>
      <c r="AB123" s="7">
        <f t="shared" ref="AB123:AB186" si="94">(Z123/28)*(X123-Y123)</f>
        <v>0</v>
      </c>
    </row>
    <row r="124" spans="2:28" ht="15.75" x14ac:dyDescent="0.2">
      <c r="B124" s="49"/>
      <c r="C124" s="5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52"/>
      <c r="R124" s="55"/>
      <c r="S124" s="58"/>
      <c r="T124" s="50"/>
      <c r="U124" s="15"/>
      <c r="V124" s="15"/>
      <c r="W124" s="15"/>
      <c r="X124" s="24">
        <f t="shared" si="53"/>
        <v>0</v>
      </c>
      <c r="Y124" s="14"/>
      <c r="Z124" s="25"/>
      <c r="AA124" s="6">
        <v>44256</v>
      </c>
      <c r="AB124" s="7">
        <f t="shared" ref="AB124:AB187" si="95">(Z124/31)*(X124-Y124)</f>
        <v>0</v>
      </c>
    </row>
    <row r="125" spans="2:28" ht="15.75" x14ac:dyDescent="0.2">
      <c r="B125" s="49"/>
      <c r="C125" s="5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52"/>
      <c r="R125" s="55"/>
      <c r="S125" s="58"/>
      <c r="T125" s="50"/>
      <c r="U125" s="15"/>
      <c r="V125" s="15"/>
      <c r="W125" s="15"/>
      <c r="X125" s="24">
        <f t="shared" si="53"/>
        <v>0</v>
      </c>
      <c r="Y125" s="14"/>
      <c r="Z125" s="25"/>
      <c r="AA125" s="6">
        <v>44287</v>
      </c>
      <c r="AB125" s="7">
        <f t="shared" ref="AB125:AB188" si="96">(Z125/30)*(X125-Y125)</f>
        <v>0</v>
      </c>
    </row>
    <row r="126" spans="2:28" ht="15.75" x14ac:dyDescent="0.2">
      <c r="B126" s="49"/>
      <c r="C126" s="50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53"/>
      <c r="R126" s="56"/>
      <c r="S126" s="59"/>
      <c r="T126" s="50"/>
      <c r="U126" s="15"/>
      <c r="V126" s="15"/>
      <c r="W126" s="15"/>
      <c r="X126" s="24">
        <f t="shared" si="53"/>
        <v>0</v>
      </c>
      <c r="Y126" s="14"/>
      <c r="Z126" s="25"/>
      <c r="AA126" s="6">
        <v>44317</v>
      </c>
      <c r="AB126" s="7">
        <f t="shared" ref="AB126:AB189" si="97">(Z126/31)*(X126-Y126)</f>
        <v>0</v>
      </c>
    </row>
    <row r="127" spans="2:28" ht="15.75" x14ac:dyDescent="0.2">
      <c r="B127" s="49" t="s">
        <v>72</v>
      </c>
      <c r="C127" s="5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51"/>
      <c r="R127" s="54"/>
      <c r="S127" s="57"/>
      <c r="T127" s="60"/>
      <c r="U127" s="15"/>
      <c r="V127" s="15"/>
      <c r="W127" s="15"/>
      <c r="X127" s="24">
        <f t="shared" si="53"/>
        <v>0</v>
      </c>
      <c r="Y127" s="14"/>
      <c r="Z127" s="25"/>
      <c r="AA127" s="6">
        <v>44228</v>
      </c>
      <c r="AB127" s="7">
        <f t="shared" ref="AB127:AB190" si="98">(Z127/28)*(X127-Y127)</f>
        <v>0</v>
      </c>
    </row>
    <row r="128" spans="2:28" ht="15.75" x14ac:dyDescent="0.2">
      <c r="B128" s="49"/>
      <c r="C128" s="5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52"/>
      <c r="R128" s="55"/>
      <c r="S128" s="58"/>
      <c r="T128" s="50"/>
      <c r="U128" s="15"/>
      <c r="V128" s="15"/>
      <c r="W128" s="15"/>
      <c r="X128" s="24">
        <f t="shared" si="53"/>
        <v>0</v>
      </c>
      <c r="Y128" s="14"/>
      <c r="Z128" s="25"/>
      <c r="AA128" s="6">
        <v>44256</v>
      </c>
      <c r="AB128" s="7">
        <f t="shared" ref="AB128:AB191" si="99">(Z128/31)*(X128-Y128)</f>
        <v>0</v>
      </c>
    </row>
    <row r="129" spans="2:28" ht="15.75" x14ac:dyDescent="0.2">
      <c r="B129" s="49"/>
      <c r="C129" s="5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52"/>
      <c r="R129" s="55"/>
      <c r="S129" s="58"/>
      <c r="T129" s="50"/>
      <c r="U129" s="15"/>
      <c r="V129" s="15"/>
      <c r="W129" s="15"/>
      <c r="X129" s="24">
        <f t="shared" si="53"/>
        <v>0</v>
      </c>
      <c r="Y129" s="14"/>
      <c r="Z129" s="25"/>
      <c r="AA129" s="6">
        <v>44287</v>
      </c>
      <c r="AB129" s="7">
        <f t="shared" ref="AB129:AB192" si="100">(Z129/30)*(X129-Y129)</f>
        <v>0</v>
      </c>
    </row>
    <row r="130" spans="2:28" ht="15.75" x14ac:dyDescent="0.2">
      <c r="B130" s="49"/>
      <c r="C130" s="50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53"/>
      <c r="R130" s="56"/>
      <c r="S130" s="59"/>
      <c r="T130" s="50"/>
      <c r="U130" s="15"/>
      <c r="V130" s="15"/>
      <c r="W130" s="15"/>
      <c r="X130" s="24">
        <f t="shared" si="53"/>
        <v>0</v>
      </c>
      <c r="Y130" s="14"/>
      <c r="Z130" s="25"/>
      <c r="AA130" s="6">
        <v>44317</v>
      </c>
      <c r="AB130" s="7">
        <f t="shared" ref="AB130:AB193" si="101">(Z130/31)*(X130-Y130)</f>
        <v>0</v>
      </c>
    </row>
    <row r="131" spans="2:28" ht="15.75" x14ac:dyDescent="0.2">
      <c r="B131" s="49" t="s">
        <v>73</v>
      </c>
      <c r="C131" s="5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51"/>
      <c r="R131" s="54"/>
      <c r="S131" s="57"/>
      <c r="T131" s="60"/>
      <c r="U131" s="15"/>
      <c r="V131" s="15"/>
      <c r="W131" s="15"/>
      <c r="X131" s="24">
        <f t="shared" si="53"/>
        <v>0</v>
      </c>
      <c r="Y131" s="14"/>
      <c r="Z131" s="25"/>
      <c r="AA131" s="6">
        <v>44228</v>
      </c>
      <c r="AB131" s="7">
        <f t="shared" ref="AB131:AB194" si="102">(Z131/28)*(X131-Y131)</f>
        <v>0</v>
      </c>
    </row>
    <row r="132" spans="2:28" ht="15.75" x14ac:dyDescent="0.2">
      <c r="B132" s="49"/>
      <c r="C132" s="5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52"/>
      <c r="R132" s="55"/>
      <c r="S132" s="58"/>
      <c r="T132" s="50"/>
      <c r="U132" s="15"/>
      <c r="V132" s="15"/>
      <c r="W132" s="15"/>
      <c r="X132" s="24">
        <f t="shared" si="53"/>
        <v>0</v>
      </c>
      <c r="Y132" s="14"/>
      <c r="Z132" s="25"/>
      <c r="AA132" s="6">
        <v>44256</v>
      </c>
      <c r="AB132" s="7">
        <f t="shared" ref="AB132:AB195" si="103">(Z132/31)*(X132-Y132)</f>
        <v>0</v>
      </c>
    </row>
    <row r="133" spans="2:28" ht="15.75" x14ac:dyDescent="0.2">
      <c r="B133" s="49"/>
      <c r="C133" s="5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52"/>
      <c r="R133" s="55"/>
      <c r="S133" s="58"/>
      <c r="T133" s="50"/>
      <c r="U133" s="15"/>
      <c r="V133" s="15"/>
      <c r="W133" s="15"/>
      <c r="X133" s="24">
        <f t="shared" si="53"/>
        <v>0</v>
      </c>
      <c r="Y133" s="14"/>
      <c r="Z133" s="25"/>
      <c r="AA133" s="6">
        <v>44287</v>
      </c>
      <c r="AB133" s="7">
        <f t="shared" ref="AB133:AB196" si="104">(Z133/30)*(X133-Y133)</f>
        <v>0</v>
      </c>
    </row>
    <row r="134" spans="2:28" ht="15.75" x14ac:dyDescent="0.2">
      <c r="B134" s="49"/>
      <c r="C134" s="50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53"/>
      <c r="R134" s="56"/>
      <c r="S134" s="59"/>
      <c r="T134" s="50"/>
      <c r="U134" s="15"/>
      <c r="V134" s="15"/>
      <c r="W134" s="15"/>
      <c r="X134" s="24">
        <f t="shared" si="53"/>
        <v>0</v>
      </c>
      <c r="Y134" s="14"/>
      <c r="Z134" s="25"/>
      <c r="AA134" s="6">
        <v>44317</v>
      </c>
      <c r="AB134" s="7">
        <f t="shared" ref="AB134:AB197" si="105">(Z134/31)*(X134-Y134)</f>
        <v>0</v>
      </c>
    </row>
    <row r="135" spans="2:28" ht="15.75" x14ac:dyDescent="0.2">
      <c r="B135" s="49" t="s">
        <v>74</v>
      </c>
      <c r="C135" s="5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51"/>
      <c r="R135" s="54"/>
      <c r="S135" s="57"/>
      <c r="T135" s="60"/>
      <c r="U135" s="15"/>
      <c r="V135" s="15"/>
      <c r="W135" s="15"/>
      <c r="X135" s="24">
        <f t="shared" si="53"/>
        <v>0</v>
      </c>
      <c r="Y135" s="14"/>
      <c r="Z135" s="25"/>
      <c r="AA135" s="6">
        <v>44228</v>
      </c>
      <c r="AB135" s="7">
        <f t="shared" ref="AB135:AB198" si="106">(Z135/28)*(X135-Y135)</f>
        <v>0</v>
      </c>
    </row>
    <row r="136" spans="2:28" ht="15.75" x14ac:dyDescent="0.2">
      <c r="B136" s="49"/>
      <c r="C136" s="5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52"/>
      <c r="R136" s="55"/>
      <c r="S136" s="58"/>
      <c r="T136" s="50"/>
      <c r="U136" s="15"/>
      <c r="V136" s="15"/>
      <c r="W136" s="15"/>
      <c r="X136" s="24">
        <f t="shared" si="53"/>
        <v>0</v>
      </c>
      <c r="Y136" s="14"/>
      <c r="Z136" s="25"/>
      <c r="AA136" s="6">
        <v>44256</v>
      </c>
      <c r="AB136" s="7">
        <f t="shared" ref="AB136:AB199" si="107">(Z136/31)*(X136-Y136)</f>
        <v>0</v>
      </c>
    </row>
    <row r="137" spans="2:28" ht="15.75" x14ac:dyDescent="0.2">
      <c r="B137" s="49"/>
      <c r="C137" s="5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52"/>
      <c r="R137" s="55"/>
      <c r="S137" s="58"/>
      <c r="T137" s="50"/>
      <c r="U137" s="15"/>
      <c r="V137" s="15"/>
      <c r="W137" s="15"/>
      <c r="X137" s="24">
        <f t="shared" si="53"/>
        <v>0</v>
      </c>
      <c r="Y137" s="14"/>
      <c r="Z137" s="25"/>
      <c r="AA137" s="6">
        <v>44287</v>
      </c>
      <c r="AB137" s="7">
        <f t="shared" ref="AB137:AB200" si="108">(Z137/30)*(X137-Y137)</f>
        <v>0</v>
      </c>
    </row>
    <row r="138" spans="2:28" ht="15.75" x14ac:dyDescent="0.2">
      <c r="B138" s="49"/>
      <c r="C138" s="50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53"/>
      <c r="R138" s="56"/>
      <c r="S138" s="59"/>
      <c r="T138" s="50"/>
      <c r="U138" s="15"/>
      <c r="V138" s="15"/>
      <c r="W138" s="15"/>
      <c r="X138" s="24">
        <f t="shared" si="53"/>
        <v>0</v>
      </c>
      <c r="Y138" s="14"/>
      <c r="Z138" s="25"/>
      <c r="AA138" s="6">
        <v>44317</v>
      </c>
      <c r="AB138" s="7">
        <f t="shared" ref="AB138:AB201" si="109">(Z138/31)*(X138-Y138)</f>
        <v>0</v>
      </c>
    </row>
    <row r="139" spans="2:28" ht="15.75" x14ac:dyDescent="0.2">
      <c r="B139" s="49" t="s">
        <v>75</v>
      </c>
      <c r="C139" s="5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51"/>
      <c r="R139" s="54"/>
      <c r="S139" s="57"/>
      <c r="T139" s="60"/>
      <c r="U139" s="15"/>
      <c r="V139" s="15"/>
      <c r="W139" s="15"/>
      <c r="X139" s="24">
        <f t="shared" si="53"/>
        <v>0</v>
      </c>
      <c r="Y139" s="14"/>
      <c r="Z139" s="25"/>
      <c r="AA139" s="6">
        <v>44228</v>
      </c>
      <c r="AB139" s="7">
        <f t="shared" ref="AB139:AB202" si="110">(Z139/28)*(X139-Y139)</f>
        <v>0</v>
      </c>
    </row>
    <row r="140" spans="2:28" ht="15.75" x14ac:dyDescent="0.2">
      <c r="B140" s="49"/>
      <c r="C140" s="5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52"/>
      <c r="R140" s="55"/>
      <c r="S140" s="58"/>
      <c r="T140" s="50"/>
      <c r="U140" s="15"/>
      <c r="V140" s="15"/>
      <c r="W140" s="15"/>
      <c r="X140" s="24">
        <f t="shared" si="53"/>
        <v>0</v>
      </c>
      <c r="Y140" s="14"/>
      <c r="Z140" s="25"/>
      <c r="AA140" s="6">
        <v>44256</v>
      </c>
      <c r="AB140" s="7">
        <f t="shared" ref="AB140:AB203" si="111">(Z140/31)*(X140-Y140)</f>
        <v>0</v>
      </c>
    </row>
    <row r="141" spans="2:28" ht="15.75" x14ac:dyDescent="0.2">
      <c r="B141" s="49"/>
      <c r="C141" s="5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52"/>
      <c r="R141" s="55"/>
      <c r="S141" s="58"/>
      <c r="T141" s="50"/>
      <c r="U141" s="15"/>
      <c r="V141" s="15"/>
      <c r="W141" s="15"/>
      <c r="X141" s="24">
        <f t="shared" si="53"/>
        <v>0</v>
      </c>
      <c r="Y141" s="14"/>
      <c r="Z141" s="25"/>
      <c r="AA141" s="6">
        <v>44287</v>
      </c>
      <c r="AB141" s="7">
        <f t="shared" ref="AB141:AB204" si="112">(Z141/30)*(X141-Y141)</f>
        <v>0</v>
      </c>
    </row>
    <row r="142" spans="2:28" ht="15.75" x14ac:dyDescent="0.2">
      <c r="B142" s="49"/>
      <c r="C142" s="50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53"/>
      <c r="R142" s="56"/>
      <c r="S142" s="59"/>
      <c r="T142" s="50"/>
      <c r="U142" s="15"/>
      <c r="V142" s="15"/>
      <c r="W142" s="15"/>
      <c r="X142" s="24">
        <f t="shared" si="53"/>
        <v>0</v>
      </c>
      <c r="Y142" s="14"/>
      <c r="Z142" s="25"/>
      <c r="AA142" s="6">
        <v>44317</v>
      </c>
      <c r="AB142" s="7">
        <f t="shared" ref="AB142:AB205" si="113">(Z142/31)*(X142-Y142)</f>
        <v>0</v>
      </c>
    </row>
    <row r="143" spans="2:28" ht="15.75" x14ac:dyDescent="0.2">
      <c r="B143" s="49" t="s">
        <v>76</v>
      </c>
      <c r="C143" s="5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51"/>
      <c r="R143" s="54"/>
      <c r="S143" s="57"/>
      <c r="T143" s="60"/>
      <c r="U143" s="15"/>
      <c r="V143" s="15"/>
      <c r="W143" s="15"/>
      <c r="X143" s="24">
        <f t="shared" si="53"/>
        <v>0</v>
      </c>
      <c r="Y143" s="14"/>
      <c r="Z143" s="25"/>
      <c r="AA143" s="6">
        <v>44228</v>
      </c>
      <c r="AB143" s="7">
        <f t="shared" ref="AB143:AB206" si="114">(Z143/28)*(X143-Y143)</f>
        <v>0</v>
      </c>
    </row>
    <row r="144" spans="2:28" ht="15.75" x14ac:dyDescent="0.2">
      <c r="B144" s="49"/>
      <c r="C144" s="5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52"/>
      <c r="R144" s="55"/>
      <c r="S144" s="58"/>
      <c r="T144" s="50"/>
      <c r="U144" s="15"/>
      <c r="V144" s="15"/>
      <c r="W144" s="15"/>
      <c r="X144" s="24">
        <f t="shared" si="53"/>
        <v>0</v>
      </c>
      <c r="Y144" s="14"/>
      <c r="Z144" s="25"/>
      <c r="AA144" s="6">
        <v>44256</v>
      </c>
      <c r="AB144" s="7">
        <f t="shared" ref="AB144:AB207" si="115">(Z144/31)*(X144-Y144)</f>
        <v>0</v>
      </c>
    </row>
    <row r="145" spans="2:28" ht="15.75" x14ac:dyDescent="0.2">
      <c r="B145" s="49"/>
      <c r="C145" s="5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52"/>
      <c r="R145" s="55"/>
      <c r="S145" s="58"/>
      <c r="T145" s="50"/>
      <c r="U145" s="15"/>
      <c r="V145" s="15"/>
      <c r="W145" s="15"/>
      <c r="X145" s="24">
        <f t="shared" si="53"/>
        <v>0</v>
      </c>
      <c r="Y145" s="14"/>
      <c r="Z145" s="25"/>
      <c r="AA145" s="6">
        <v>44287</v>
      </c>
      <c r="AB145" s="7">
        <f t="shared" ref="AB145:AB208" si="116">(Z145/30)*(X145-Y145)</f>
        <v>0</v>
      </c>
    </row>
    <row r="146" spans="2:28" ht="15.75" x14ac:dyDescent="0.2">
      <c r="B146" s="49"/>
      <c r="C146" s="50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53"/>
      <c r="R146" s="56"/>
      <c r="S146" s="59"/>
      <c r="T146" s="50"/>
      <c r="U146" s="15"/>
      <c r="V146" s="15"/>
      <c r="W146" s="15"/>
      <c r="X146" s="24">
        <f t="shared" si="53"/>
        <v>0</v>
      </c>
      <c r="Y146" s="14"/>
      <c r="Z146" s="25"/>
      <c r="AA146" s="6">
        <v>44317</v>
      </c>
      <c r="AB146" s="7">
        <f t="shared" ref="AB146:AB209" si="117">(Z146/31)*(X146-Y146)</f>
        <v>0</v>
      </c>
    </row>
    <row r="147" spans="2:28" ht="15.75" x14ac:dyDescent="0.2">
      <c r="B147" s="49" t="s">
        <v>77</v>
      </c>
      <c r="C147" s="5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51"/>
      <c r="R147" s="54"/>
      <c r="S147" s="57"/>
      <c r="T147" s="60"/>
      <c r="U147" s="15"/>
      <c r="V147" s="15"/>
      <c r="W147" s="15"/>
      <c r="X147" s="24">
        <f t="shared" ref="X147:X210" si="118">SUM(U147:W147)</f>
        <v>0</v>
      </c>
      <c r="Y147" s="14"/>
      <c r="Z147" s="25"/>
      <c r="AA147" s="6">
        <v>44228</v>
      </c>
      <c r="AB147" s="7">
        <f t="shared" ref="AB147:AB210" si="119">(Z147/28)*(X147-Y147)</f>
        <v>0</v>
      </c>
    </row>
    <row r="148" spans="2:28" ht="15.75" x14ac:dyDescent="0.2">
      <c r="B148" s="49"/>
      <c r="C148" s="5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52"/>
      <c r="R148" s="55"/>
      <c r="S148" s="58"/>
      <c r="T148" s="50"/>
      <c r="U148" s="15"/>
      <c r="V148" s="15"/>
      <c r="W148" s="15"/>
      <c r="X148" s="24">
        <f t="shared" si="118"/>
        <v>0</v>
      </c>
      <c r="Y148" s="14"/>
      <c r="Z148" s="25"/>
      <c r="AA148" s="6">
        <v>44256</v>
      </c>
      <c r="AB148" s="7">
        <f t="shared" ref="AB148:AB211" si="120">(Z148/31)*(X148-Y148)</f>
        <v>0</v>
      </c>
    </row>
    <row r="149" spans="2:28" ht="15.75" x14ac:dyDescent="0.2">
      <c r="B149" s="49"/>
      <c r="C149" s="5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52"/>
      <c r="R149" s="55"/>
      <c r="S149" s="58"/>
      <c r="T149" s="50"/>
      <c r="U149" s="15"/>
      <c r="V149" s="15"/>
      <c r="W149" s="15"/>
      <c r="X149" s="24">
        <f t="shared" si="118"/>
        <v>0</v>
      </c>
      <c r="Y149" s="14"/>
      <c r="Z149" s="25"/>
      <c r="AA149" s="6">
        <v>44287</v>
      </c>
      <c r="AB149" s="7">
        <f t="shared" ref="AB149:AB212" si="121">(Z149/30)*(X149-Y149)</f>
        <v>0</v>
      </c>
    </row>
    <row r="150" spans="2:28" ht="15.75" x14ac:dyDescent="0.2">
      <c r="B150" s="49"/>
      <c r="C150" s="50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53"/>
      <c r="R150" s="56"/>
      <c r="S150" s="59"/>
      <c r="T150" s="50"/>
      <c r="U150" s="15"/>
      <c r="V150" s="15"/>
      <c r="W150" s="15"/>
      <c r="X150" s="24">
        <f t="shared" si="118"/>
        <v>0</v>
      </c>
      <c r="Y150" s="14"/>
      <c r="Z150" s="25"/>
      <c r="AA150" s="6">
        <v>44317</v>
      </c>
      <c r="AB150" s="7">
        <f t="shared" ref="AB150:AB213" si="122">(Z150/31)*(X150-Y150)</f>
        <v>0</v>
      </c>
    </row>
    <row r="151" spans="2:28" ht="15.75" x14ac:dyDescent="0.2">
      <c r="B151" s="49" t="s">
        <v>78</v>
      </c>
      <c r="C151" s="50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51"/>
      <c r="R151" s="54"/>
      <c r="S151" s="57"/>
      <c r="T151" s="60"/>
      <c r="U151" s="15"/>
      <c r="V151" s="15"/>
      <c r="W151" s="15"/>
      <c r="X151" s="24">
        <f t="shared" si="118"/>
        <v>0</v>
      </c>
      <c r="Y151" s="14"/>
      <c r="Z151" s="25"/>
      <c r="AA151" s="6">
        <v>44228</v>
      </c>
      <c r="AB151" s="7">
        <f t="shared" ref="AB151:AB214" si="123">(Z151/28)*(X151-Y151)</f>
        <v>0</v>
      </c>
    </row>
    <row r="152" spans="2:28" ht="15.75" x14ac:dyDescent="0.2">
      <c r="B152" s="49"/>
      <c r="C152" s="5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52"/>
      <c r="R152" s="55"/>
      <c r="S152" s="58"/>
      <c r="T152" s="50"/>
      <c r="U152" s="15"/>
      <c r="V152" s="15"/>
      <c r="W152" s="15"/>
      <c r="X152" s="24">
        <f t="shared" si="118"/>
        <v>0</v>
      </c>
      <c r="Y152" s="14"/>
      <c r="Z152" s="25"/>
      <c r="AA152" s="6">
        <v>44256</v>
      </c>
      <c r="AB152" s="7">
        <f t="shared" ref="AB152:AB215" si="124">(Z152/31)*(X152-Y152)</f>
        <v>0</v>
      </c>
    </row>
    <row r="153" spans="2:28" ht="15.75" x14ac:dyDescent="0.2">
      <c r="B153" s="49"/>
      <c r="C153" s="5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52"/>
      <c r="R153" s="55"/>
      <c r="S153" s="58"/>
      <c r="T153" s="50"/>
      <c r="U153" s="15"/>
      <c r="V153" s="15"/>
      <c r="W153" s="15"/>
      <c r="X153" s="24">
        <f t="shared" si="118"/>
        <v>0</v>
      </c>
      <c r="Y153" s="14"/>
      <c r="Z153" s="25"/>
      <c r="AA153" s="6">
        <v>44287</v>
      </c>
      <c r="AB153" s="7">
        <f t="shared" ref="AB153:AB216" si="125">(Z153/30)*(X153-Y153)</f>
        <v>0</v>
      </c>
    </row>
    <row r="154" spans="2:28" ht="15.75" x14ac:dyDescent="0.2">
      <c r="B154" s="49"/>
      <c r="C154" s="50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53"/>
      <c r="R154" s="56"/>
      <c r="S154" s="59"/>
      <c r="T154" s="50"/>
      <c r="U154" s="15"/>
      <c r="V154" s="15"/>
      <c r="W154" s="15"/>
      <c r="X154" s="24">
        <f t="shared" si="118"/>
        <v>0</v>
      </c>
      <c r="Y154" s="14"/>
      <c r="Z154" s="25"/>
      <c r="AA154" s="6">
        <v>44317</v>
      </c>
      <c r="AB154" s="7">
        <f t="shared" ref="AB154:AB217" si="126">(Z154/31)*(X154-Y154)</f>
        <v>0</v>
      </c>
    </row>
    <row r="155" spans="2:28" ht="15.75" x14ac:dyDescent="0.2">
      <c r="B155" s="49" t="s">
        <v>79</v>
      </c>
      <c r="C155" s="5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51"/>
      <c r="R155" s="54"/>
      <c r="S155" s="57"/>
      <c r="T155" s="60"/>
      <c r="U155" s="15"/>
      <c r="V155" s="15"/>
      <c r="W155" s="15"/>
      <c r="X155" s="24">
        <f t="shared" si="118"/>
        <v>0</v>
      </c>
      <c r="Y155" s="14"/>
      <c r="Z155" s="25"/>
      <c r="AA155" s="6">
        <v>44228</v>
      </c>
      <c r="AB155" s="7">
        <f t="shared" ref="AB155:AB218" si="127">(Z155/28)*(X155-Y155)</f>
        <v>0</v>
      </c>
    </row>
    <row r="156" spans="2:28" ht="15.75" x14ac:dyDescent="0.2">
      <c r="B156" s="49"/>
      <c r="C156" s="5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52"/>
      <c r="R156" s="55"/>
      <c r="S156" s="58"/>
      <c r="T156" s="50"/>
      <c r="U156" s="15"/>
      <c r="V156" s="15"/>
      <c r="W156" s="15"/>
      <c r="X156" s="24">
        <f t="shared" si="118"/>
        <v>0</v>
      </c>
      <c r="Y156" s="14"/>
      <c r="Z156" s="25"/>
      <c r="AA156" s="6">
        <v>44256</v>
      </c>
      <c r="AB156" s="7">
        <f t="shared" ref="AB156:AB219" si="128">(Z156/31)*(X156-Y156)</f>
        <v>0</v>
      </c>
    </row>
    <row r="157" spans="2:28" ht="15.75" x14ac:dyDescent="0.2">
      <c r="B157" s="49"/>
      <c r="C157" s="5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52"/>
      <c r="R157" s="55"/>
      <c r="S157" s="58"/>
      <c r="T157" s="50"/>
      <c r="U157" s="15"/>
      <c r="V157" s="15"/>
      <c r="W157" s="15"/>
      <c r="X157" s="24">
        <f t="shared" si="118"/>
        <v>0</v>
      </c>
      <c r="Y157" s="14"/>
      <c r="Z157" s="25"/>
      <c r="AA157" s="6">
        <v>44287</v>
      </c>
      <c r="AB157" s="7">
        <f t="shared" ref="AB157:AB220" si="129">(Z157/30)*(X157-Y157)</f>
        <v>0</v>
      </c>
    </row>
    <row r="158" spans="2:28" ht="15.75" x14ac:dyDescent="0.2">
      <c r="B158" s="49"/>
      <c r="C158" s="50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53"/>
      <c r="R158" s="56"/>
      <c r="S158" s="59"/>
      <c r="T158" s="50"/>
      <c r="U158" s="15"/>
      <c r="V158" s="15"/>
      <c r="W158" s="15"/>
      <c r="X158" s="24">
        <f t="shared" si="118"/>
        <v>0</v>
      </c>
      <c r="Y158" s="14"/>
      <c r="Z158" s="25"/>
      <c r="AA158" s="6">
        <v>44317</v>
      </c>
      <c r="AB158" s="7">
        <f t="shared" ref="AB158:AB221" si="130">(Z158/31)*(X158-Y158)</f>
        <v>0</v>
      </c>
    </row>
    <row r="159" spans="2:28" ht="15.75" x14ac:dyDescent="0.2">
      <c r="B159" s="49" t="s">
        <v>80</v>
      </c>
      <c r="C159" s="50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51"/>
      <c r="R159" s="54"/>
      <c r="S159" s="57"/>
      <c r="T159" s="60"/>
      <c r="U159" s="15"/>
      <c r="V159" s="15"/>
      <c r="W159" s="15"/>
      <c r="X159" s="24">
        <f t="shared" si="118"/>
        <v>0</v>
      </c>
      <c r="Y159" s="14"/>
      <c r="Z159" s="25"/>
      <c r="AA159" s="6">
        <v>44228</v>
      </c>
      <c r="AB159" s="7">
        <f t="shared" ref="AB159:AB222" si="131">(Z159/28)*(X159-Y159)</f>
        <v>0</v>
      </c>
    </row>
    <row r="160" spans="2:28" ht="15.75" x14ac:dyDescent="0.2">
      <c r="B160" s="49"/>
      <c r="C160" s="5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52"/>
      <c r="R160" s="55"/>
      <c r="S160" s="58"/>
      <c r="T160" s="50"/>
      <c r="U160" s="15"/>
      <c r="V160" s="15"/>
      <c r="W160" s="15"/>
      <c r="X160" s="24">
        <f t="shared" si="118"/>
        <v>0</v>
      </c>
      <c r="Y160" s="14"/>
      <c r="Z160" s="25"/>
      <c r="AA160" s="6">
        <v>44256</v>
      </c>
      <c r="AB160" s="7">
        <f t="shared" ref="AB160:AB223" si="132">(Z160/31)*(X160-Y160)</f>
        <v>0</v>
      </c>
    </row>
    <row r="161" spans="2:28" ht="15.75" x14ac:dyDescent="0.2">
      <c r="B161" s="49"/>
      <c r="C161" s="5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52"/>
      <c r="R161" s="55"/>
      <c r="S161" s="58"/>
      <c r="T161" s="50"/>
      <c r="U161" s="15"/>
      <c r="V161" s="15"/>
      <c r="W161" s="15"/>
      <c r="X161" s="24">
        <f t="shared" si="118"/>
        <v>0</v>
      </c>
      <c r="Y161" s="14"/>
      <c r="Z161" s="25"/>
      <c r="AA161" s="6">
        <v>44287</v>
      </c>
      <c r="AB161" s="7">
        <f t="shared" ref="AB161:AB224" si="133">(Z161/30)*(X161-Y161)</f>
        <v>0</v>
      </c>
    </row>
    <row r="162" spans="2:28" ht="15.75" x14ac:dyDescent="0.2">
      <c r="B162" s="49"/>
      <c r="C162" s="50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53"/>
      <c r="R162" s="56"/>
      <c r="S162" s="59"/>
      <c r="T162" s="50"/>
      <c r="U162" s="15"/>
      <c r="V162" s="15"/>
      <c r="W162" s="15"/>
      <c r="X162" s="24">
        <f t="shared" si="118"/>
        <v>0</v>
      </c>
      <c r="Y162" s="14"/>
      <c r="Z162" s="25"/>
      <c r="AA162" s="6">
        <v>44317</v>
      </c>
      <c r="AB162" s="7">
        <f t="shared" ref="AB162:AB225" si="134">(Z162/31)*(X162-Y162)</f>
        <v>0</v>
      </c>
    </row>
    <row r="163" spans="2:28" ht="15.75" x14ac:dyDescent="0.2">
      <c r="B163" s="49" t="s">
        <v>81</v>
      </c>
      <c r="C163" s="5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51"/>
      <c r="R163" s="54"/>
      <c r="S163" s="57"/>
      <c r="T163" s="60"/>
      <c r="U163" s="15"/>
      <c r="V163" s="15"/>
      <c r="W163" s="15"/>
      <c r="X163" s="24">
        <f t="shared" si="118"/>
        <v>0</v>
      </c>
      <c r="Y163" s="14"/>
      <c r="Z163" s="25"/>
      <c r="AA163" s="6">
        <v>44228</v>
      </c>
      <c r="AB163" s="7">
        <f t="shared" ref="AB163:AB226" si="135">(Z163/28)*(X163-Y163)</f>
        <v>0</v>
      </c>
    </row>
    <row r="164" spans="2:28" ht="15.75" x14ac:dyDescent="0.2">
      <c r="B164" s="49"/>
      <c r="C164" s="5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52"/>
      <c r="R164" s="55"/>
      <c r="S164" s="58"/>
      <c r="T164" s="50"/>
      <c r="U164" s="15"/>
      <c r="V164" s="15"/>
      <c r="W164" s="15"/>
      <c r="X164" s="24">
        <f t="shared" si="118"/>
        <v>0</v>
      </c>
      <c r="Y164" s="14"/>
      <c r="Z164" s="25"/>
      <c r="AA164" s="6">
        <v>44256</v>
      </c>
      <c r="AB164" s="7">
        <f t="shared" ref="AB164:AB227" si="136">(Z164/31)*(X164-Y164)</f>
        <v>0</v>
      </c>
    </row>
    <row r="165" spans="2:28" ht="15.75" x14ac:dyDescent="0.2">
      <c r="B165" s="49"/>
      <c r="C165" s="5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52"/>
      <c r="R165" s="55"/>
      <c r="S165" s="58"/>
      <c r="T165" s="50"/>
      <c r="U165" s="15"/>
      <c r="V165" s="15"/>
      <c r="W165" s="15"/>
      <c r="X165" s="24">
        <f t="shared" si="118"/>
        <v>0</v>
      </c>
      <c r="Y165" s="14"/>
      <c r="Z165" s="25"/>
      <c r="AA165" s="6">
        <v>44287</v>
      </c>
      <c r="AB165" s="7">
        <f t="shared" ref="AB165:AB228" si="137">(Z165/30)*(X165-Y165)</f>
        <v>0</v>
      </c>
    </row>
    <row r="166" spans="2:28" ht="15.75" x14ac:dyDescent="0.2">
      <c r="B166" s="49"/>
      <c r="C166" s="50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53"/>
      <c r="R166" s="56"/>
      <c r="S166" s="59"/>
      <c r="T166" s="50"/>
      <c r="U166" s="15"/>
      <c r="V166" s="15"/>
      <c r="W166" s="15"/>
      <c r="X166" s="24">
        <f t="shared" si="118"/>
        <v>0</v>
      </c>
      <c r="Y166" s="14"/>
      <c r="Z166" s="25"/>
      <c r="AA166" s="6">
        <v>44317</v>
      </c>
      <c r="AB166" s="7">
        <f t="shared" ref="AB166:AB229" si="138">(Z166/31)*(X166-Y166)</f>
        <v>0</v>
      </c>
    </row>
    <row r="167" spans="2:28" ht="15.75" x14ac:dyDescent="0.2">
      <c r="B167" s="49" t="s">
        <v>82</v>
      </c>
      <c r="C167" s="5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51"/>
      <c r="R167" s="54"/>
      <c r="S167" s="57"/>
      <c r="T167" s="60"/>
      <c r="U167" s="15"/>
      <c r="V167" s="15"/>
      <c r="W167" s="15"/>
      <c r="X167" s="24">
        <f t="shared" si="118"/>
        <v>0</v>
      </c>
      <c r="Y167" s="14"/>
      <c r="Z167" s="25"/>
      <c r="AA167" s="6">
        <v>44228</v>
      </c>
      <c r="AB167" s="7">
        <f t="shared" ref="AB167:AB230" si="139">(Z167/28)*(X167-Y167)</f>
        <v>0</v>
      </c>
    </row>
    <row r="168" spans="2:28" ht="15.75" x14ac:dyDescent="0.2">
      <c r="B168" s="49"/>
      <c r="C168" s="5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52"/>
      <c r="R168" s="55"/>
      <c r="S168" s="58"/>
      <c r="T168" s="50"/>
      <c r="U168" s="15"/>
      <c r="V168" s="15"/>
      <c r="W168" s="15"/>
      <c r="X168" s="24">
        <f t="shared" si="118"/>
        <v>0</v>
      </c>
      <c r="Y168" s="14"/>
      <c r="Z168" s="25"/>
      <c r="AA168" s="6">
        <v>44256</v>
      </c>
      <c r="AB168" s="7">
        <f t="shared" ref="AB168:AB231" si="140">(Z168/31)*(X168-Y168)</f>
        <v>0</v>
      </c>
    </row>
    <row r="169" spans="2:28" ht="15.75" x14ac:dyDescent="0.2">
      <c r="B169" s="49"/>
      <c r="C169" s="5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52"/>
      <c r="R169" s="55"/>
      <c r="S169" s="58"/>
      <c r="T169" s="50"/>
      <c r="U169" s="15"/>
      <c r="V169" s="15"/>
      <c r="W169" s="15"/>
      <c r="X169" s="24">
        <f t="shared" si="118"/>
        <v>0</v>
      </c>
      <c r="Y169" s="14"/>
      <c r="Z169" s="25"/>
      <c r="AA169" s="6">
        <v>44287</v>
      </c>
      <c r="AB169" s="7">
        <f t="shared" ref="AB169:AB232" si="141">(Z169/30)*(X169-Y169)</f>
        <v>0</v>
      </c>
    </row>
    <row r="170" spans="2:28" ht="15.75" x14ac:dyDescent="0.2">
      <c r="B170" s="49"/>
      <c r="C170" s="50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53"/>
      <c r="R170" s="56"/>
      <c r="S170" s="59"/>
      <c r="T170" s="50"/>
      <c r="U170" s="15"/>
      <c r="V170" s="15"/>
      <c r="W170" s="15"/>
      <c r="X170" s="24">
        <f t="shared" si="118"/>
        <v>0</v>
      </c>
      <c r="Y170" s="14"/>
      <c r="Z170" s="25"/>
      <c r="AA170" s="6">
        <v>44317</v>
      </c>
      <c r="AB170" s="7">
        <f t="shared" ref="AB170:AB233" si="142">(Z170/31)*(X170-Y170)</f>
        <v>0</v>
      </c>
    </row>
    <row r="171" spans="2:28" ht="15.75" x14ac:dyDescent="0.2">
      <c r="B171" s="49" t="s">
        <v>83</v>
      </c>
      <c r="C171" s="5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51"/>
      <c r="R171" s="54"/>
      <c r="S171" s="57"/>
      <c r="T171" s="60"/>
      <c r="U171" s="15"/>
      <c r="V171" s="15"/>
      <c r="W171" s="15"/>
      <c r="X171" s="24">
        <f t="shared" si="118"/>
        <v>0</v>
      </c>
      <c r="Y171" s="14"/>
      <c r="Z171" s="25"/>
      <c r="AA171" s="6">
        <v>44228</v>
      </c>
      <c r="AB171" s="7">
        <f t="shared" ref="AB171:AB234" si="143">(Z171/28)*(X171-Y171)</f>
        <v>0</v>
      </c>
    </row>
    <row r="172" spans="2:28" ht="15.75" x14ac:dyDescent="0.2">
      <c r="B172" s="49"/>
      <c r="C172" s="5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52"/>
      <c r="R172" s="55"/>
      <c r="S172" s="58"/>
      <c r="T172" s="50"/>
      <c r="U172" s="15"/>
      <c r="V172" s="15"/>
      <c r="W172" s="15"/>
      <c r="X172" s="24">
        <f t="shared" si="118"/>
        <v>0</v>
      </c>
      <c r="Y172" s="14"/>
      <c r="Z172" s="25"/>
      <c r="AA172" s="6">
        <v>44256</v>
      </c>
      <c r="AB172" s="7">
        <f t="shared" ref="AB172:AB235" si="144">(Z172/31)*(X172-Y172)</f>
        <v>0</v>
      </c>
    </row>
    <row r="173" spans="2:28" ht="15.75" x14ac:dyDescent="0.2">
      <c r="B173" s="49"/>
      <c r="C173" s="5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52"/>
      <c r="R173" s="55"/>
      <c r="S173" s="58"/>
      <c r="T173" s="50"/>
      <c r="U173" s="15"/>
      <c r="V173" s="15"/>
      <c r="W173" s="15"/>
      <c r="X173" s="24">
        <f t="shared" si="118"/>
        <v>0</v>
      </c>
      <c r="Y173" s="14"/>
      <c r="Z173" s="25"/>
      <c r="AA173" s="6">
        <v>44287</v>
      </c>
      <c r="AB173" s="7">
        <f t="shared" ref="AB173:AB236" si="145">(Z173/30)*(X173-Y173)</f>
        <v>0</v>
      </c>
    </row>
    <row r="174" spans="2:28" ht="15.75" x14ac:dyDescent="0.2">
      <c r="B174" s="49"/>
      <c r="C174" s="50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53"/>
      <c r="R174" s="56"/>
      <c r="S174" s="59"/>
      <c r="T174" s="50"/>
      <c r="U174" s="15"/>
      <c r="V174" s="15"/>
      <c r="W174" s="15"/>
      <c r="X174" s="24">
        <f t="shared" si="118"/>
        <v>0</v>
      </c>
      <c r="Y174" s="14"/>
      <c r="Z174" s="25"/>
      <c r="AA174" s="6">
        <v>44317</v>
      </c>
      <c r="AB174" s="7">
        <f t="shared" ref="AB174:AB237" si="146">(Z174/31)*(X174-Y174)</f>
        <v>0</v>
      </c>
    </row>
    <row r="175" spans="2:28" ht="15.75" x14ac:dyDescent="0.2">
      <c r="B175" s="49" t="s">
        <v>84</v>
      </c>
      <c r="C175" s="50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51"/>
      <c r="R175" s="54"/>
      <c r="S175" s="57"/>
      <c r="T175" s="60"/>
      <c r="U175" s="15"/>
      <c r="V175" s="15"/>
      <c r="W175" s="15"/>
      <c r="X175" s="24">
        <f t="shared" si="118"/>
        <v>0</v>
      </c>
      <c r="Y175" s="14"/>
      <c r="Z175" s="25"/>
      <c r="AA175" s="6">
        <v>44228</v>
      </c>
      <c r="AB175" s="7">
        <f t="shared" ref="AB175:AB238" si="147">(Z175/28)*(X175-Y175)</f>
        <v>0</v>
      </c>
    </row>
    <row r="176" spans="2:28" ht="15.75" x14ac:dyDescent="0.2">
      <c r="B176" s="49"/>
      <c r="C176" s="5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52"/>
      <c r="R176" s="55"/>
      <c r="S176" s="58"/>
      <c r="T176" s="50"/>
      <c r="U176" s="15"/>
      <c r="V176" s="15"/>
      <c r="W176" s="15"/>
      <c r="X176" s="24">
        <f t="shared" si="118"/>
        <v>0</v>
      </c>
      <c r="Y176" s="14"/>
      <c r="Z176" s="25"/>
      <c r="AA176" s="6">
        <v>44256</v>
      </c>
      <c r="AB176" s="7">
        <f t="shared" ref="AB176:AB239" si="148">(Z176/31)*(X176-Y176)</f>
        <v>0</v>
      </c>
    </row>
    <row r="177" spans="2:28" ht="15.75" x14ac:dyDescent="0.2">
      <c r="B177" s="49"/>
      <c r="C177" s="5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52"/>
      <c r="R177" s="55"/>
      <c r="S177" s="58"/>
      <c r="T177" s="50"/>
      <c r="U177" s="15"/>
      <c r="V177" s="15"/>
      <c r="W177" s="15"/>
      <c r="X177" s="24">
        <f t="shared" si="118"/>
        <v>0</v>
      </c>
      <c r="Y177" s="14"/>
      <c r="Z177" s="25"/>
      <c r="AA177" s="6">
        <v>44287</v>
      </c>
      <c r="AB177" s="7">
        <f t="shared" ref="AB177:AB240" si="149">(Z177/30)*(X177-Y177)</f>
        <v>0</v>
      </c>
    </row>
    <row r="178" spans="2:28" ht="15.75" x14ac:dyDescent="0.2">
      <c r="B178" s="49"/>
      <c r="C178" s="50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53"/>
      <c r="R178" s="56"/>
      <c r="S178" s="59"/>
      <c r="T178" s="50"/>
      <c r="U178" s="15"/>
      <c r="V178" s="15"/>
      <c r="W178" s="15"/>
      <c r="X178" s="24">
        <f t="shared" si="118"/>
        <v>0</v>
      </c>
      <c r="Y178" s="14"/>
      <c r="Z178" s="25"/>
      <c r="AA178" s="6">
        <v>44317</v>
      </c>
      <c r="AB178" s="7">
        <f t="shared" ref="AB178:AB241" si="150">(Z178/31)*(X178-Y178)</f>
        <v>0</v>
      </c>
    </row>
    <row r="179" spans="2:28" ht="15.75" x14ac:dyDescent="0.2">
      <c r="B179" s="49" t="s">
        <v>85</v>
      </c>
      <c r="C179" s="5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51"/>
      <c r="R179" s="54"/>
      <c r="S179" s="57"/>
      <c r="T179" s="60"/>
      <c r="U179" s="15"/>
      <c r="V179" s="15"/>
      <c r="W179" s="15"/>
      <c r="X179" s="24">
        <f t="shared" si="118"/>
        <v>0</v>
      </c>
      <c r="Y179" s="14"/>
      <c r="Z179" s="25"/>
      <c r="AA179" s="6">
        <v>44228</v>
      </c>
      <c r="AB179" s="7">
        <f t="shared" ref="AB179:AB242" si="151">(Z179/28)*(X179-Y179)</f>
        <v>0</v>
      </c>
    </row>
    <row r="180" spans="2:28" ht="15.75" x14ac:dyDescent="0.2">
      <c r="B180" s="49"/>
      <c r="C180" s="5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52"/>
      <c r="R180" s="55"/>
      <c r="S180" s="58"/>
      <c r="T180" s="50"/>
      <c r="U180" s="15"/>
      <c r="V180" s="15"/>
      <c r="W180" s="15"/>
      <c r="X180" s="24">
        <f t="shared" si="118"/>
        <v>0</v>
      </c>
      <c r="Y180" s="14"/>
      <c r="Z180" s="25"/>
      <c r="AA180" s="6">
        <v>44256</v>
      </c>
      <c r="AB180" s="7">
        <f t="shared" ref="AB180:AB243" si="152">(Z180/31)*(X180-Y180)</f>
        <v>0</v>
      </c>
    </row>
    <row r="181" spans="2:28" ht="15.75" x14ac:dyDescent="0.2">
      <c r="B181" s="49"/>
      <c r="C181" s="5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52"/>
      <c r="R181" s="55"/>
      <c r="S181" s="58"/>
      <c r="T181" s="50"/>
      <c r="U181" s="15"/>
      <c r="V181" s="15"/>
      <c r="W181" s="15"/>
      <c r="X181" s="24">
        <f t="shared" si="118"/>
        <v>0</v>
      </c>
      <c r="Y181" s="14"/>
      <c r="Z181" s="25"/>
      <c r="AA181" s="6">
        <v>44287</v>
      </c>
      <c r="AB181" s="7">
        <f t="shared" ref="AB181:AB244" si="153">(Z181/30)*(X181-Y181)</f>
        <v>0</v>
      </c>
    </row>
    <row r="182" spans="2:28" ht="15.75" x14ac:dyDescent="0.2">
      <c r="B182" s="49"/>
      <c r="C182" s="50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53"/>
      <c r="R182" s="56"/>
      <c r="S182" s="59"/>
      <c r="T182" s="50"/>
      <c r="U182" s="15"/>
      <c r="V182" s="15"/>
      <c r="W182" s="15"/>
      <c r="X182" s="24">
        <f t="shared" si="118"/>
        <v>0</v>
      </c>
      <c r="Y182" s="14"/>
      <c r="Z182" s="25"/>
      <c r="AA182" s="6">
        <v>44317</v>
      </c>
      <c r="AB182" s="7">
        <f t="shared" ref="AB182:AB245" si="154">(Z182/31)*(X182-Y182)</f>
        <v>0</v>
      </c>
    </row>
    <row r="183" spans="2:28" ht="15.75" x14ac:dyDescent="0.2">
      <c r="B183" s="49" t="s">
        <v>86</v>
      </c>
      <c r="C183" s="5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51"/>
      <c r="R183" s="54"/>
      <c r="S183" s="57"/>
      <c r="T183" s="60"/>
      <c r="U183" s="15"/>
      <c r="V183" s="15"/>
      <c r="W183" s="15"/>
      <c r="X183" s="24">
        <f t="shared" si="118"/>
        <v>0</v>
      </c>
      <c r="Y183" s="14"/>
      <c r="Z183" s="25"/>
      <c r="AA183" s="6">
        <v>44228</v>
      </c>
      <c r="AB183" s="7">
        <f t="shared" ref="AB183:AB246" si="155">(Z183/28)*(X183-Y183)</f>
        <v>0</v>
      </c>
    </row>
    <row r="184" spans="2:28" ht="15.75" x14ac:dyDescent="0.2">
      <c r="B184" s="49"/>
      <c r="C184" s="5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52"/>
      <c r="R184" s="55"/>
      <c r="S184" s="58"/>
      <c r="T184" s="50"/>
      <c r="U184" s="15"/>
      <c r="V184" s="15"/>
      <c r="W184" s="15"/>
      <c r="X184" s="24">
        <f t="shared" si="118"/>
        <v>0</v>
      </c>
      <c r="Y184" s="14"/>
      <c r="Z184" s="25"/>
      <c r="AA184" s="6">
        <v>44256</v>
      </c>
      <c r="AB184" s="7">
        <f t="shared" ref="AB184:AB247" si="156">(Z184/31)*(X184-Y184)</f>
        <v>0</v>
      </c>
    </row>
    <row r="185" spans="2:28" ht="15.75" x14ac:dyDescent="0.2">
      <c r="B185" s="49"/>
      <c r="C185" s="5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52"/>
      <c r="R185" s="55"/>
      <c r="S185" s="58"/>
      <c r="T185" s="50"/>
      <c r="U185" s="15"/>
      <c r="V185" s="15"/>
      <c r="W185" s="15"/>
      <c r="X185" s="24">
        <f t="shared" si="118"/>
        <v>0</v>
      </c>
      <c r="Y185" s="14"/>
      <c r="Z185" s="25"/>
      <c r="AA185" s="6">
        <v>44287</v>
      </c>
      <c r="AB185" s="7">
        <f t="shared" ref="AB185:AB248" si="157">(Z185/30)*(X185-Y185)</f>
        <v>0</v>
      </c>
    </row>
    <row r="186" spans="2:28" ht="15.75" x14ac:dyDescent="0.2">
      <c r="B186" s="49"/>
      <c r="C186" s="50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53"/>
      <c r="R186" s="56"/>
      <c r="S186" s="59"/>
      <c r="T186" s="50"/>
      <c r="U186" s="15"/>
      <c r="V186" s="15"/>
      <c r="W186" s="15"/>
      <c r="X186" s="24">
        <f t="shared" si="118"/>
        <v>0</v>
      </c>
      <c r="Y186" s="14"/>
      <c r="Z186" s="25"/>
      <c r="AA186" s="6">
        <v>44317</v>
      </c>
      <c r="AB186" s="7">
        <f t="shared" ref="AB186:AB249" si="158">(Z186/31)*(X186-Y186)</f>
        <v>0</v>
      </c>
    </row>
    <row r="187" spans="2:28" ht="15.75" x14ac:dyDescent="0.2">
      <c r="B187" s="49" t="s">
        <v>87</v>
      </c>
      <c r="C187" s="5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51"/>
      <c r="R187" s="54"/>
      <c r="S187" s="57"/>
      <c r="T187" s="60"/>
      <c r="U187" s="15"/>
      <c r="V187" s="15"/>
      <c r="W187" s="15"/>
      <c r="X187" s="24">
        <f t="shared" si="118"/>
        <v>0</v>
      </c>
      <c r="Y187" s="14"/>
      <c r="Z187" s="25"/>
      <c r="AA187" s="6">
        <v>44228</v>
      </c>
      <c r="AB187" s="7">
        <f t="shared" ref="AB187:AB250" si="159">(Z187/28)*(X187-Y187)</f>
        <v>0</v>
      </c>
    </row>
    <row r="188" spans="2:28" ht="15.75" x14ac:dyDescent="0.2">
      <c r="B188" s="49"/>
      <c r="C188" s="5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52"/>
      <c r="R188" s="55"/>
      <c r="S188" s="58"/>
      <c r="T188" s="50"/>
      <c r="U188" s="15"/>
      <c r="V188" s="15"/>
      <c r="W188" s="15"/>
      <c r="X188" s="24">
        <f t="shared" si="118"/>
        <v>0</v>
      </c>
      <c r="Y188" s="14"/>
      <c r="Z188" s="25"/>
      <c r="AA188" s="6">
        <v>44256</v>
      </c>
      <c r="AB188" s="7">
        <f t="shared" ref="AB188:AB251" si="160">(Z188/31)*(X188-Y188)</f>
        <v>0</v>
      </c>
    </row>
    <row r="189" spans="2:28" ht="15.75" x14ac:dyDescent="0.2">
      <c r="B189" s="49"/>
      <c r="C189" s="5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52"/>
      <c r="R189" s="55"/>
      <c r="S189" s="58"/>
      <c r="T189" s="50"/>
      <c r="U189" s="15"/>
      <c r="V189" s="15"/>
      <c r="W189" s="15"/>
      <c r="X189" s="24">
        <f t="shared" si="118"/>
        <v>0</v>
      </c>
      <c r="Y189" s="14"/>
      <c r="Z189" s="25"/>
      <c r="AA189" s="6">
        <v>44287</v>
      </c>
      <c r="AB189" s="7">
        <f t="shared" ref="AB189:AB252" si="161">(Z189/30)*(X189-Y189)</f>
        <v>0</v>
      </c>
    </row>
    <row r="190" spans="2:28" ht="15.75" x14ac:dyDescent="0.2">
      <c r="B190" s="49"/>
      <c r="C190" s="50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53"/>
      <c r="R190" s="56"/>
      <c r="S190" s="59"/>
      <c r="T190" s="50"/>
      <c r="U190" s="15"/>
      <c r="V190" s="15"/>
      <c r="W190" s="15"/>
      <c r="X190" s="24">
        <f t="shared" si="118"/>
        <v>0</v>
      </c>
      <c r="Y190" s="14"/>
      <c r="Z190" s="25"/>
      <c r="AA190" s="6">
        <v>44317</v>
      </c>
      <c r="AB190" s="7">
        <f t="shared" ref="AB190:AB253" si="162">(Z190/31)*(X190-Y190)</f>
        <v>0</v>
      </c>
    </row>
    <row r="191" spans="2:28" ht="15.75" x14ac:dyDescent="0.2">
      <c r="B191" s="49" t="s">
        <v>88</v>
      </c>
      <c r="C191" s="5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51"/>
      <c r="R191" s="54"/>
      <c r="S191" s="57"/>
      <c r="T191" s="60"/>
      <c r="U191" s="15"/>
      <c r="V191" s="15"/>
      <c r="W191" s="15"/>
      <c r="X191" s="24">
        <f t="shared" si="118"/>
        <v>0</v>
      </c>
      <c r="Y191" s="14"/>
      <c r="Z191" s="25"/>
      <c r="AA191" s="6">
        <v>44228</v>
      </c>
      <c r="AB191" s="7">
        <f t="shared" ref="AB191:AB254" si="163">(Z191/28)*(X191-Y191)</f>
        <v>0</v>
      </c>
    </row>
    <row r="192" spans="2:28" ht="15.75" x14ac:dyDescent="0.2">
      <c r="B192" s="49"/>
      <c r="C192" s="5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52"/>
      <c r="R192" s="55"/>
      <c r="S192" s="58"/>
      <c r="T192" s="50"/>
      <c r="U192" s="15"/>
      <c r="V192" s="15"/>
      <c r="W192" s="15"/>
      <c r="X192" s="24">
        <f t="shared" si="118"/>
        <v>0</v>
      </c>
      <c r="Y192" s="14"/>
      <c r="Z192" s="25"/>
      <c r="AA192" s="6">
        <v>44256</v>
      </c>
      <c r="AB192" s="7">
        <f t="shared" ref="AB192:AB255" si="164">(Z192/31)*(X192-Y192)</f>
        <v>0</v>
      </c>
    </row>
    <row r="193" spans="2:28" ht="15.75" x14ac:dyDescent="0.2">
      <c r="B193" s="49"/>
      <c r="C193" s="5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52"/>
      <c r="R193" s="55"/>
      <c r="S193" s="58"/>
      <c r="T193" s="50"/>
      <c r="U193" s="15"/>
      <c r="V193" s="15"/>
      <c r="W193" s="15"/>
      <c r="X193" s="24">
        <f t="shared" si="118"/>
        <v>0</v>
      </c>
      <c r="Y193" s="14"/>
      <c r="Z193" s="25"/>
      <c r="AA193" s="6">
        <v>44287</v>
      </c>
      <c r="AB193" s="7">
        <f t="shared" ref="AB193:AB256" si="165">(Z193/30)*(X193-Y193)</f>
        <v>0</v>
      </c>
    </row>
    <row r="194" spans="2:28" ht="15.75" x14ac:dyDescent="0.2">
      <c r="B194" s="49"/>
      <c r="C194" s="50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53"/>
      <c r="R194" s="56"/>
      <c r="S194" s="59"/>
      <c r="T194" s="50"/>
      <c r="U194" s="15"/>
      <c r="V194" s="15"/>
      <c r="W194" s="15"/>
      <c r="X194" s="24">
        <f t="shared" si="118"/>
        <v>0</v>
      </c>
      <c r="Y194" s="14"/>
      <c r="Z194" s="25"/>
      <c r="AA194" s="6">
        <v>44317</v>
      </c>
      <c r="AB194" s="7">
        <f t="shared" ref="AB194:AB257" si="166">(Z194/31)*(X194-Y194)</f>
        <v>0</v>
      </c>
    </row>
    <row r="195" spans="2:28" ht="15.75" x14ac:dyDescent="0.2">
      <c r="B195" s="49" t="s">
        <v>89</v>
      </c>
      <c r="C195" s="50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51"/>
      <c r="R195" s="54"/>
      <c r="S195" s="57"/>
      <c r="T195" s="60"/>
      <c r="U195" s="15"/>
      <c r="V195" s="15"/>
      <c r="W195" s="15"/>
      <c r="X195" s="24">
        <f t="shared" si="118"/>
        <v>0</v>
      </c>
      <c r="Y195" s="14"/>
      <c r="Z195" s="25"/>
      <c r="AA195" s="6">
        <v>44228</v>
      </c>
      <c r="AB195" s="7">
        <f t="shared" ref="AB195:AB258" si="167">(Z195/28)*(X195-Y195)</f>
        <v>0</v>
      </c>
    </row>
    <row r="196" spans="2:28" ht="15.75" x14ac:dyDescent="0.2">
      <c r="B196" s="49"/>
      <c r="C196" s="5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52"/>
      <c r="R196" s="55"/>
      <c r="S196" s="58"/>
      <c r="T196" s="50"/>
      <c r="U196" s="15"/>
      <c r="V196" s="15"/>
      <c r="W196" s="15"/>
      <c r="X196" s="24">
        <f t="shared" si="118"/>
        <v>0</v>
      </c>
      <c r="Y196" s="14"/>
      <c r="Z196" s="25"/>
      <c r="AA196" s="6">
        <v>44256</v>
      </c>
      <c r="AB196" s="7">
        <f t="shared" ref="AB196:AB259" si="168">(Z196/31)*(X196-Y196)</f>
        <v>0</v>
      </c>
    </row>
    <row r="197" spans="2:28" ht="15.75" x14ac:dyDescent="0.2">
      <c r="B197" s="49"/>
      <c r="C197" s="5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52"/>
      <c r="R197" s="55"/>
      <c r="S197" s="58"/>
      <c r="T197" s="50"/>
      <c r="U197" s="15"/>
      <c r="V197" s="15"/>
      <c r="W197" s="15"/>
      <c r="X197" s="24">
        <f t="shared" si="118"/>
        <v>0</v>
      </c>
      <c r="Y197" s="14"/>
      <c r="Z197" s="25"/>
      <c r="AA197" s="6">
        <v>44287</v>
      </c>
      <c r="AB197" s="7">
        <f t="shared" ref="AB197:AB260" si="169">(Z197/30)*(X197-Y197)</f>
        <v>0</v>
      </c>
    </row>
    <row r="198" spans="2:28" ht="15.75" x14ac:dyDescent="0.2">
      <c r="B198" s="49"/>
      <c r="C198" s="50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53"/>
      <c r="R198" s="56"/>
      <c r="S198" s="59"/>
      <c r="T198" s="50"/>
      <c r="U198" s="15"/>
      <c r="V198" s="15"/>
      <c r="W198" s="15"/>
      <c r="X198" s="24">
        <f t="shared" si="118"/>
        <v>0</v>
      </c>
      <c r="Y198" s="14"/>
      <c r="Z198" s="25"/>
      <c r="AA198" s="6">
        <v>44317</v>
      </c>
      <c r="AB198" s="7">
        <f t="shared" ref="AB198:AB261" si="170">(Z198/31)*(X198-Y198)</f>
        <v>0</v>
      </c>
    </row>
    <row r="199" spans="2:28" ht="15.75" x14ac:dyDescent="0.2">
      <c r="B199" s="49" t="s">
        <v>90</v>
      </c>
      <c r="C199" s="50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51"/>
      <c r="R199" s="54"/>
      <c r="S199" s="57"/>
      <c r="T199" s="60"/>
      <c r="U199" s="15"/>
      <c r="V199" s="15"/>
      <c r="W199" s="15"/>
      <c r="X199" s="24">
        <f t="shared" si="118"/>
        <v>0</v>
      </c>
      <c r="Y199" s="14"/>
      <c r="Z199" s="25"/>
      <c r="AA199" s="6">
        <v>44228</v>
      </c>
      <c r="AB199" s="7">
        <f t="shared" ref="AB199:AB262" si="171">(Z199/28)*(X199-Y199)</f>
        <v>0</v>
      </c>
    </row>
    <row r="200" spans="2:28" ht="15.75" x14ac:dyDescent="0.2">
      <c r="B200" s="49"/>
      <c r="C200" s="5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52"/>
      <c r="R200" s="55"/>
      <c r="S200" s="58"/>
      <c r="T200" s="50"/>
      <c r="U200" s="15"/>
      <c r="V200" s="15"/>
      <c r="W200" s="15"/>
      <c r="X200" s="24">
        <f t="shared" si="118"/>
        <v>0</v>
      </c>
      <c r="Y200" s="14"/>
      <c r="Z200" s="25"/>
      <c r="AA200" s="6">
        <v>44256</v>
      </c>
      <c r="AB200" s="7">
        <f t="shared" ref="AB200:AB263" si="172">(Z200/31)*(X200-Y200)</f>
        <v>0</v>
      </c>
    </row>
    <row r="201" spans="2:28" ht="15.75" x14ac:dyDescent="0.2">
      <c r="B201" s="49"/>
      <c r="C201" s="5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52"/>
      <c r="R201" s="55"/>
      <c r="S201" s="58"/>
      <c r="T201" s="50"/>
      <c r="U201" s="15"/>
      <c r="V201" s="15"/>
      <c r="W201" s="15"/>
      <c r="X201" s="24">
        <f t="shared" si="118"/>
        <v>0</v>
      </c>
      <c r="Y201" s="14"/>
      <c r="Z201" s="25"/>
      <c r="AA201" s="6">
        <v>44287</v>
      </c>
      <c r="AB201" s="7">
        <f t="shared" ref="AB201:AB264" si="173">(Z201/30)*(X201-Y201)</f>
        <v>0</v>
      </c>
    </row>
    <row r="202" spans="2:28" ht="15.75" x14ac:dyDescent="0.2">
      <c r="B202" s="49"/>
      <c r="C202" s="50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53"/>
      <c r="R202" s="56"/>
      <c r="S202" s="59"/>
      <c r="T202" s="50"/>
      <c r="U202" s="15"/>
      <c r="V202" s="15"/>
      <c r="W202" s="15"/>
      <c r="X202" s="24">
        <f t="shared" si="118"/>
        <v>0</v>
      </c>
      <c r="Y202" s="14"/>
      <c r="Z202" s="25"/>
      <c r="AA202" s="6">
        <v>44317</v>
      </c>
      <c r="AB202" s="7">
        <f t="shared" ref="AB202:AB265" si="174">(Z202/31)*(X202-Y202)</f>
        <v>0</v>
      </c>
    </row>
    <row r="203" spans="2:28" ht="15.75" x14ac:dyDescent="0.2">
      <c r="B203" s="49" t="s">
        <v>91</v>
      </c>
      <c r="C203" s="50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51"/>
      <c r="R203" s="54"/>
      <c r="S203" s="57"/>
      <c r="T203" s="60"/>
      <c r="U203" s="15"/>
      <c r="V203" s="15"/>
      <c r="W203" s="15"/>
      <c r="X203" s="24">
        <f t="shared" si="118"/>
        <v>0</v>
      </c>
      <c r="Y203" s="14"/>
      <c r="Z203" s="25"/>
      <c r="AA203" s="6">
        <v>44228</v>
      </c>
      <c r="AB203" s="7">
        <f t="shared" ref="AB203:AB266" si="175">(Z203/28)*(X203-Y203)</f>
        <v>0</v>
      </c>
    </row>
    <row r="204" spans="2:28" ht="15.75" x14ac:dyDescent="0.2">
      <c r="B204" s="49"/>
      <c r="C204" s="5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52"/>
      <c r="R204" s="55"/>
      <c r="S204" s="58"/>
      <c r="T204" s="50"/>
      <c r="U204" s="15"/>
      <c r="V204" s="15"/>
      <c r="W204" s="15"/>
      <c r="X204" s="24">
        <f t="shared" si="118"/>
        <v>0</v>
      </c>
      <c r="Y204" s="14"/>
      <c r="Z204" s="25"/>
      <c r="AA204" s="6">
        <v>44256</v>
      </c>
      <c r="AB204" s="7">
        <f t="shared" ref="AB204:AB267" si="176">(Z204/31)*(X204-Y204)</f>
        <v>0</v>
      </c>
    </row>
    <row r="205" spans="2:28" ht="15.75" x14ac:dyDescent="0.2">
      <c r="B205" s="49"/>
      <c r="C205" s="5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52"/>
      <c r="R205" s="55"/>
      <c r="S205" s="58"/>
      <c r="T205" s="50"/>
      <c r="U205" s="15"/>
      <c r="V205" s="15"/>
      <c r="W205" s="15"/>
      <c r="X205" s="24">
        <f t="shared" si="118"/>
        <v>0</v>
      </c>
      <c r="Y205" s="14"/>
      <c r="Z205" s="25"/>
      <c r="AA205" s="6">
        <v>44287</v>
      </c>
      <c r="AB205" s="7">
        <f t="shared" ref="AB205:AB268" si="177">(Z205/30)*(X205-Y205)</f>
        <v>0</v>
      </c>
    </row>
    <row r="206" spans="2:28" ht="15.75" x14ac:dyDescent="0.2">
      <c r="B206" s="49"/>
      <c r="C206" s="50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53"/>
      <c r="R206" s="56"/>
      <c r="S206" s="59"/>
      <c r="T206" s="50"/>
      <c r="U206" s="15"/>
      <c r="V206" s="15"/>
      <c r="W206" s="15"/>
      <c r="X206" s="24">
        <f t="shared" si="118"/>
        <v>0</v>
      </c>
      <c r="Y206" s="14"/>
      <c r="Z206" s="25"/>
      <c r="AA206" s="6">
        <v>44317</v>
      </c>
      <c r="AB206" s="7">
        <f t="shared" ref="AB206:AB269" si="178">(Z206/31)*(X206-Y206)</f>
        <v>0</v>
      </c>
    </row>
    <row r="207" spans="2:28" ht="15.75" x14ac:dyDescent="0.2">
      <c r="B207" s="49" t="s">
        <v>92</v>
      </c>
      <c r="C207" s="5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51"/>
      <c r="R207" s="54"/>
      <c r="S207" s="57"/>
      <c r="T207" s="60"/>
      <c r="U207" s="15"/>
      <c r="V207" s="15"/>
      <c r="W207" s="15"/>
      <c r="X207" s="24">
        <f t="shared" si="118"/>
        <v>0</v>
      </c>
      <c r="Y207" s="14"/>
      <c r="Z207" s="25"/>
      <c r="AA207" s="6">
        <v>44228</v>
      </c>
      <c r="AB207" s="7">
        <f t="shared" ref="AB207:AB270" si="179">(Z207/28)*(X207-Y207)</f>
        <v>0</v>
      </c>
    </row>
    <row r="208" spans="2:28" ht="15.75" x14ac:dyDescent="0.2">
      <c r="B208" s="49"/>
      <c r="C208" s="5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52"/>
      <c r="R208" s="55"/>
      <c r="S208" s="58"/>
      <c r="T208" s="50"/>
      <c r="U208" s="15"/>
      <c r="V208" s="15"/>
      <c r="W208" s="15"/>
      <c r="X208" s="24">
        <f t="shared" si="118"/>
        <v>0</v>
      </c>
      <c r="Y208" s="14"/>
      <c r="Z208" s="25"/>
      <c r="AA208" s="6">
        <v>44256</v>
      </c>
      <c r="AB208" s="7">
        <f t="shared" ref="AB208:AB271" si="180">(Z208/31)*(X208-Y208)</f>
        <v>0</v>
      </c>
    </row>
    <row r="209" spans="2:28" ht="15.75" x14ac:dyDescent="0.2">
      <c r="B209" s="49"/>
      <c r="C209" s="5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52"/>
      <c r="R209" s="55"/>
      <c r="S209" s="58"/>
      <c r="T209" s="50"/>
      <c r="U209" s="15"/>
      <c r="V209" s="15"/>
      <c r="W209" s="15"/>
      <c r="X209" s="24">
        <f t="shared" si="118"/>
        <v>0</v>
      </c>
      <c r="Y209" s="14"/>
      <c r="Z209" s="25"/>
      <c r="AA209" s="6">
        <v>44287</v>
      </c>
      <c r="AB209" s="7">
        <f t="shared" ref="AB209:AB272" si="181">(Z209/30)*(X209-Y209)</f>
        <v>0</v>
      </c>
    </row>
    <row r="210" spans="2:28" ht="15.75" x14ac:dyDescent="0.2">
      <c r="B210" s="49"/>
      <c r="C210" s="50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53"/>
      <c r="R210" s="56"/>
      <c r="S210" s="59"/>
      <c r="T210" s="50"/>
      <c r="U210" s="15"/>
      <c r="V210" s="15"/>
      <c r="W210" s="15"/>
      <c r="X210" s="24">
        <f t="shared" si="118"/>
        <v>0</v>
      </c>
      <c r="Y210" s="14"/>
      <c r="Z210" s="25"/>
      <c r="AA210" s="6">
        <v>44317</v>
      </c>
      <c r="AB210" s="7">
        <f t="shared" ref="AB210:AB273" si="182">(Z210/31)*(X210-Y210)</f>
        <v>0</v>
      </c>
    </row>
    <row r="211" spans="2:28" ht="15.75" x14ac:dyDescent="0.2">
      <c r="B211" s="49" t="s">
        <v>93</v>
      </c>
      <c r="C211" s="50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51"/>
      <c r="R211" s="54"/>
      <c r="S211" s="57"/>
      <c r="T211" s="60"/>
      <c r="U211" s="15"/>
      <c r="V211" s="15"/>
      <c r="W211" s="15"/>
      <c r="X211" s="24">
        <f t="shared" ref="X211:X274" si="183">SUM(U211:W211)</f>
        <v>0</v>
      </c>
      <c r="Y211" s="14"/>
      <c r="Z211" s="25"/>
      <c r="AA211" s="6">
        <v>44228</v>
      </c>
      <c r="AB211" s="7">
        <f t="shared" ref="AB211:AB274" si="184">(Z211/28)*(X211-Y211)</f>
        <v>0</v>
      </c>
    </row>
    <row r="212" spans="2:28" ht="15.75" x14ac:dyDescent="0.2">
      <c r="B212" s="49"/>
      <c r="C212" s="5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52"/>
      <c r="R212" s="55"/>
      <c r="S212" s="58"/>
      <c r="T212" s="50"/>
      <c r="U212" s="15"/>
      <c r="V212" s="15"/>
      <c r="W212" s="15"/>
      <c r="X212" s="24">
        <f t="shared" si="183"/>
        <v>0</v>
      </c>
      <c r="Y212" s="14"/>
      <c r="Z212" s="25"/>
      <c r="AA212" s="6">
        <v>44256</v>
      </c>
      <c r="AB212" s="7">
        <f t="shared" ref="AB212:AB275" si="185">(Z212/31)*(X212-Y212)</f>
        <v>0</v>
      </c>
    </row>
    <row r="213" spans="2:28" ht="15.75" x14ac:dyDescent="0.2">
      <c r="B213" s="49"/>
      <c r="C213" s="5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52"/>
      <c r="R213" s="55"/>
      <c r="S213" s="58"/>
      <c r="T213" s="50"/>
      <c r="U213" s="15"/>
      <c r="V213" s="15"/>
      <c r="W213" s="15"/>
      <c r="X213" s="24">
        <f t="shared" si="183"/>
        <v>0</v>
      </c>
      <c r="Y213" s="14"/>
      <c r="Z213" s="25"/>
      <c r="AA213" s="6">
        <v>44287</v>
      </c>
      <c r="AB213" s="7">
        <f t="shared" ref="AB213:AB276" si="186">(Z213/30)*(X213-Y213)</f>
        <v>0</v>
      </c>
    </row>
    <row r="214" spans="2:28" ht="15.75" x14ac:dyDescent="0.2">
      <c r="B214" s="49"/>
      <c r="C214" s="50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53"/>
      <c r="R214" s="56"/>
      <c r="S214" s="59"/>
      <c r="T214" s="50"/>
      <c r="U214" s="15"/>
      <c r="V214" s="15"/>
      <c r="W214" s="15"/>
      <c r="X214" s="24">
        <f t="shared" si="183"/>
        <v>0</v>
      </c>
      <c r="Y214" s="14"/>
      <c r="Z214" s="25"/>
      <c r="AA214" s="6">
        <v>44317</v>
      </c>
      <c r="AB214" s="7">
        <f t="shared" ref="AB214:AB277" si="187">(Z214/31)*(X214-Y214)</f>
        <v>0</v>
      </c>
    </row>
    <row r="215" spans="2:28" ht="15.75" x14ac:dyDescent="0.2">
      <c r="B215" s="49" t="s">
        <v>94</v>
      </c>
      <c r="C215" s="50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51"/>
      <c r="R215" s="54"/>
      <c r="S215" s="57"/>
      <c r="T215" s="60"/>
      <c r="U215" s="15"/>
      <c r="V215" s="15"/>
      <c r="W215" s="15"/>
      <c r="X215" s="24">
        <f t="shared" si="183"/>
        <v>0</v>
      </c>
      <c r="Y215" s="14"/>
      <c r="Z215" s="25"/>
      <c r="AA215" s="6">
        <v>44228</v>
      </c>
      <c r="AB215" s="7">
        <f t="shared" ref="AB215:AB278" si="188">(Z215/28)*(X215-Y215)</f>
        <v>0</v>
      </c>
    </row>
    <row r="216" spans="2:28" ht="15.75" x14ac:dyDescent="0.2">
      <c r="B216" s="49"/>
      <c r="C216" s="5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52"/>
      <c r="R216" s="55"/>
      <c r="S216" s="58"/>
      <c r="T216" s="50"/>
      <c r="U216" s="15"/>
      <c r="V216" s="15"/>
      <c r="W216" s="15"/>
      <c r="X216" s="24">
        <f t="shared" si="183"/>
        <v>0</v>
      </c>
      <c r="Y216" s="14"/>
      <c r="Z216" s="25"/>
      <c r="AA216" s="6">
        <v>44256</v>
      </c>
      <c r="AB216" s="7">
        <f t="shared" ref="AB216:AB279" si="189">(Z216/31)*(X216-Y216)</f>
        <v>0</v>
      </c>
    </row>
    <row r="217" spans="2:28" ht="15.75" x14ac:dyDescent="0.2">
      <c r="B217" s="49"/>
      <c r="C217" s="5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52"/>
      <c r="R217" s="55"/>
      <c r="S217" s="58"/>
      <c r="T217" s="50"/>
      <c r="U217" s="15"/>
      <c r="V217" s="15"/>
      <c r="W217" s="15"/>
      <c r="X217" s="24">
        <f t="shared" si="183"/>
        <v>0</v>
      </c>
      <c r="Y217" s="14"/>
      <c r="Z217" s="25"/>
      <c r="AA217" s="6">
        <v>44287</v>
      </c>
      <c r="AB217" s="7">
        <f t="shared" ref="AB217:AB280" si="190">(Z217/30)*(X217-Y217)</f>
        <v>0</v>
      </c>
    </row>
    <row r="218" spans="2:28" ht="15.75" x14ac:dyDescent="0.2">
      <c r="B218" s="49"/>
      <c r="C218" s="50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53"/>
      <c r="R218" s="56"/>
      <c r="S218" s="59"/>
      <c r="T218" s="50"/>
      <c r="U218" s="15"/>
      <c r="V218" s="15"/>
      <c r="W218" s="15"/>
      <c r="X218" s="24">
        <f t="shared" si="183"/>
        <v>0</v>
      </c>
      <c r="Y218" s="14"/>
      <c r="Z218" s="25"/>
      <c r="AA218" s="6">
        <v>44317</v>
      </c>
      <c r="AB218" s="7">
        <f t="shared" ref="AB218:AB281" si="191">(Z218/31)*(X218-Y218)</f>
        <v>0</v>
      </c>
    </row>
    <row r="219" spans="2:28" ht="15.75" x14ac:dyDescent="0.2">
      <c r="B219" s="49" t="s">
        <v>95</v>
      </c>
      <c r="C219" s="50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51"/>
      <c r="R219" s="54"/>
      <c r="S219" s="57"/>
      <c r="T219" s="60"/>
      <c r="U219" s="15"/>
      <c r="V219" s="15"/>
      <c r="W219" s="15"/>
      <c r="X219" s="24">
        <f t="shared" si="183"/>
        <v>0</v>
      </c>
      <c r="Y219" s="14"/>
      <c r="Z219" s="25"/>
      <c r="AA219" s="6">
        <v>44228</v>
      </c>
      <c r="AB219" s="7">
        <f t="shared" ref="AB219:AB282" si="192">(Z219/28)*(X219-Y219)</f>
        <v>0</v>
      </c>
    </row>
    <row r="220" spans="2:28" ht="15.75" x14ac:dyDescent="0.2">
      <c r="B220" s="49"/>
      <c r="C220" s="5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52"/>
      <c r="R220" s="55"/>
      <c r="S220" s="58"/>
      <c r="T220" s="50"/>
      <c r="U220" s="15"/>
      <c r="V220" s="15"/>
      <c r="W220" s="15"/>
      <c r="X220" s="24">
        <f t="shared" si="183"/>
        <v>0</v>
      </c>
      <c r="Y220" s="14"/>
      <c r="Z220" s="25"/>
      <c r="AA220" s="6">
        <v>44256</v>
      </c>
      <c r="AB220" s="7">
        <f t="shared" ref="AB220:AB283" si="193">(Z220/31)*(X220-Y220)</f>
        <v>0</v>
      </c>
    </row>
    <row r="221" spans="2:28" ht="15.75" x14ac:dyDescent="0.2">
      <c r="B221" s="49"/>
      <c r="C221" s="5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52"/>
      <c r="R221" s="55"/>
      <c r="S221" s="58"/>
      <c r="T221" s="50"/>
      <c r="U221" s="15"/>
      <c r="V221" s="15"/>
      <c r="W221" s="15"/>
      <c r="X221" s="24">
        <f t="shared" si="183"/>
        <v>0</v>
      </c>
      <c r="Y221" s="14"/>
      <c r="Z221" s="25"/>
      <c r="AA221" s="6">
        <v>44287</v>
      </c>
      <c r="AB221" s="7">
        <f t="shared" ref="AB221:AB284" si="194">(Z221/30)*(X221-Y221)</f>
        <v>0</v>
      </c>
    </row>
    <row r="222" spans="2:28" ht="15.75" x14ac:dyDescent="0.2">
      <c r="B222" s="49"/>
      <c r="C222" s="50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53"/>
      <c r="R222" s="56"/>
      <c r="S222" s="59"/>
      <c r="T222" s="50"/>
      <c r="U222" s="15"/>
      <c r="V222" s="15"/>
      <c r="W222" s="15"/>
      <c r="X222" s="24">
        <f t="shared" si="183"/>
        <v>0</v>
      </c>
      <c r="Y222" s="14"/>
      <c r="Z222" s="25"/>
      <c r="AA222" s="6">
        <v>44317</v>
      </c>
      <c r="AB222" s="7">
        <f t="shared" ref="AB222:AB285" si="195">(Z222/31)*(X222-Y222)</f>
        <v>0</v>
      </c>
    </row>
    <row r="223" spans="2:28" ht="15.75" x14ac:dyDescent="0.2">
      <c r="B223" s="49" t="s">
        <v>96</v>
      </c>
      <c r="C223" s="50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51"/>
      <c r="R223" s="54"/>
      <c r="S223" s="57"/>
      <c r="T223" s="60"/>
      <c r="U223" s="15"/>
      <c r="V223" s="15"/>
      <c r="W223" s="15"/>
      <c r="X223" s="24">
        <f t="shared" si="183"/>
        <v>0</v>
      </c>
      <c r="Y223" s="14"/>
      <c r="Z223" s="25"/>
      <c r="AA223" s="6">
        <v>44228</v>
      </c>
      <c r="AB223" s="7">
        <f t="shared" ref="AB223:AB286" si="196">(Z223/28)*(X223-Y223)</f>
        <v>0</v>
      </c>
    </row>
    <row r="224" spans="2:28" ht="15.75" x14ac:dyDescent="0.2">
      <c r="B224" s="49"/>
      <c r="C224" s="5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52"/>
      <c r="R224" s="55"/>
      <c r="S224" s="58"/>
      <c r="T224" s="50"/>
      <c r="U224" s="15"/>
      <c r="V224" s="15"/>
      <c r="W224" s="15"/>
      <c r="X224" s="24">
        <f t="shared" si="183"/>
        <v>0</v>
      </c>
      <c r="Y224" s="14"/>
      <c r="Z224" s="25"/>
      <c r="AA224" s="6">
        <v>44256</v>
      </c>
      <c r="AB224" s="7">
        <f t="shared" ref="AB224:AB287" si="197">(Z224/31)*(X224-Y224)</f>
        <v>0</v>
      </c>
    </row>
    <row r="225" spans="2:28" ht="15.75" x14ac:dyDescent="0.2">
      <c r="B225" s="49"/>
      <c r="C225" s="5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52"/>
      <c r="R225" s="55"/>
      <c r="S225" s="58"/>
      <c r="T225" s="50"/>
      <c r="U225" s="15"/>
      <c r="V225" s="15"/>
      <c r="W225" s="15"/>
      <c r="X225" s="24">
        <f t="shared" si="183"/>
        <v>0</v>
      </c>
      <c r="Y225" s="14"/>
      <c r="Z225" s="25"/>
      <c r="AA225" s="6">
        <v>44287</v>
      </c>
      <c r="AB225" s="7">
        <f t="shared" ref="AB225:AB288" si="198">(Z225/30)*(X225-Y225)</f>
        <v>0</v>
      </c>
    </row>
    <row r="226" spans="2:28" ht="15.75" x14ac:dyDescent="0.2">
      <c r="B226" s="49"/>
      <c r="C226" s="50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53"/>
      <c r="R226" s="56"/>
      <c r="S226" s="59"/>
      <c r="T226" s="50"/>
      <c r="U226" s="15"/>
      <c r="V226" s="15"/>
      <c r="W226" s="15"/>
      <c r="X226" s="24">
        <f t="shared" si="183"/>
        <v>0</v>
      </c>
      <c r="Y226" s="14"/>
      <c r="Z226" s="25"/>
      <c r="AA226" s="6">
        <v>44317</v>
      </c>
      <c r="AB226" s="7">
        <f t="shared" ref="AB226:AB289" si="199">(Z226/31)*(X226-Y226)</f>
        <v>0</v>
      </c>
    </row>
    <row r="227" spans="2:28" ht="15.75" x14ac:dyDescent="0.2">
      <c r="B227" s="49" t="s">
        <v>97</v>
      </c>
      <c r="C227" s="50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51"/>
      <c r="R227" s="54"/>
      <c r="S227" s="57"/>
      <c r="T227" s="60"/>
      <c r="U227" s="15"/>
      <c r="V227" s="15"/>
      <c r="W227" s="15"/>
      <c r="X227" s="24">
        <f t="shared" si="183"/>
        <v>0</v>
      </c>
      <c r="Y227" s="14"/>
      <c r="Z227" s="25"/>
      <c r="AA227" s="6">
        <v>44228</v>
      </c>
      <c r="AB227" s="7">
        <f t="shared" ref="AB227:AB290" si="200">(Z227/28)*(X227-Y227)</f>
        <v>0</v>
      </c>
    </row>
    <row r="228" spans="2:28" ht="15.75" x14ac:dyDescent="0.2">
      <c r="B228" s="49"/>
      <c r="C228" s="5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52"/>
      <c r="R228" s="55"/>
      <c r="S228" s="58"/>
      <c r="T228" s="50"/>
      <c r="U228" s="15"/>
      <c r="V228" s="15"/>
      <c r="W228" s="15"/>
      <c r="X228" s="24">
        <f t="shared" si="183"/>
        <v>0</v>
      </c>
      <c r="Y228" s="14"/>
      <c r="Z228" s="25"/>
      <c r="AA228" s="6">
        <v>44256</v>
      </c>
      <c r="AB228" s="7">
        <f t="shared" ref="AB228:AB291" si="201">(Z228/31)*(X228-Y228)</f>
        <v>0</v>
      </c>
    </row>
    <row r="229" spans="2:28" ht="15.75" x14ac:dyDescent="0.2">
      <c r="B229" s="49"/>
      <c r="C229" s="5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52"/>
      <c r="R229" s="55"/>
      <c r="S229" s="58"/>
      <c r="T229" s="50"/>
      <c r="U229" s="15"/>
      <c r="V229" s="15"/>
      <c r="W229" s="15"/>
      <c r="X229" s="24">
        <f t="shared" si="183"/>
        <v>0</v>
      </c>
      <c r="Y229" s="14"/>
      <c r="Z229" s="25"/>
      <c r="AA229" s="6">
        <v>44287</v>
      </c>
      <c r="AB229" s="7">
        <f t="shared" ref="AB229:AB292" si="202">(Z229/30)*(X229-Y229)</f>
        <v>0</v>
      </c>
    </row>
    <row r="230" spans="2:28" ht="15.75" x14ac:dyDescent="0.2">
      <c r="B230" s="49"/>
      <c r="C230" s="50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53"/>
      <c r="R230" s="56"/>
      <c r="S230" s="59"/>
      <c r="T230" s="50"/>
      <c r="U230" s="15"/>
      <c r="V230" s="15"/>
      <c r="W230" s="15"/>
      <c r="X230" s="24">
        <f t="shared" si="183"/>
        <v>0</v>
      </c>
      <c r="Y230" s="14"/>
      <c r="Z230" s="25"/>
      <c r="AA230" s="6">
        <v>44317</v>
      </c>
      <c r="AB230" s="7">
        <f t="shared" ref="AB230:AB293" si="203">(Z230/31)*(X230-Y230)</f>
        <v>0</v>
      </c>
    </row>
    <row r="231" spans="2:28" ht="15.75" x14ac:dyDescent="0.2">
      <c r="B231" s="49" t="s">
        <v>98</v>
      </c>
      <c r="C231" s="50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51"/>
      <c r="R231" s="54"/>
      <c r="S231" s="57"/>
      <c r="T231" s="60"/>
      <c r="U231" s="15"/>
      <c r="V231" s="15"/>
      <c r="W231" s="15"/>
      <c r="X231" s="24">
        <f t="shared" si="183"/>
        <v>0</v>
      </c>
      <c r="Y231" s="14"/>
      <c r="Z231" s="25"/>
      <c r="AA231" s="6">
        <v>44228</v>
      </c>
      <c r="AB231" s="7">
        <f t="shared" ref="AB231:AB294" si="204">(Z231/28)*(X231-Y231)</f>
        <v>0</v>
      </c>
    </row>
    <row r="232" spans="2:28" ht="15.75" x14ac:dyDescent="0.2">
      <c r="B232" s="49"/>
      <c r="C232" s="5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52"/>
      <c r="R232" s="55"/>
      <c r="S232" s="58"/>
      <c r="T232" s="50"/>
      <c r="U232" s="15"/>
      <c r="V232" s="15"/>
      <c r="W232" s="15"/>
      <c r="X232" s="24">
        <f t="shared" si="183"/>
        <v>0</v>
      </c>
      <c r="Y232" s="14"/>
      <c r="Z232" s="25"/>
      <c r="AA232" s="6">
        <v>44256</v>
      </c>
      <c r="AB232" s="7">
        <f t="shared" ref="AB232:AB295" si="205">(Z232/31)*(X232-Y232)</f>
        <v>0</v>
      </c>
    </row>
    <row r="233" spans="2:28" ht="15.75" x14ac:dyDescent="0.2">
      <c r="B233" s="49"/>
      <c r="C233" s="5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52"/>
      <c r="R233" s="55"/>
      <c r="S233" s="58"/>
      <c r="T233" s="50"/>
      <c r="U233" s="15"/>
      <c r="V233" s="15"/>
      <c r="W233" s="15"/>
      <c r="X233" s="24">
        <f t="shared" si="183"/>
        <v>0</v>
      </c>
      <c r="Y233" s="14"/>
      <c r="Z233" s="25"/>
      <c r="AA233" s="6">
        <v>44287</v>
      </c>
      <c r="AB233" s="7">
        <f t="shared" ref="AB233:AB296" si="206">(Z233/30)*(X233-Y233)</f>
        <v>0</v>
      </c>
    </row>
    <row r="234" spans="2:28" ht="15.75" x14ac:dyDescent="0.2">
      <c r="B234" s="49"/>
      <c r="C234" s="50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53"/>
      <c r="R234" s="56"/>
      <c r="S234" s="59"/>
      <c r="T234" s="50"/>
      <c r="U234" s="15"/>
      <c r="V234" s="15"/>
      <c r="W234" s="15"/>
      <c r="X234" s="24">
        <f t="shared" si="183"/>
        <v>0</v>
      </c>
      <c r="Y234" s="14"/>
      <c r="Z234" s="25"/>
      <c r="AA234" s="6">
        <v>44317</v>
      </c>
      <c r="AB234" s="7">
        <f t="shared" ref="AB234:AB297" si="207">(Z234/31)*(X234-Y234)</f>
        <v>0</v>
      </c>
    </row>
    <row r="235" spans="2:28" ht="15.75" x14ac:dyDescent="0.2">
      <c r="B235" s="49" t="s">
        <v>99</v>
      </c>
      <c r="C235" s="50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51"/>
      <c r="R235" s="54"/>
      <c r="S235" s="57"/>
      <c r="T235" s="60"/>
      <c r="U235" s="15"/>
      <c r="V235" s="15"/>
      <c r="W235" s="15"/>
      <c r="X235" s="24">
        <f t="shared" si="183"/>
        <v>0</v>
      </c>
      <c r="Y235" s="14"/>
      <c r="Z235" s="25"/>
      <c r="AA235" s="6">
        <v>44228</v>
      </c>
      <c r="AB235" s="7">
        <f t="shared" ref="AB235:AB298" si="208">(Z235/28)*(X235-Y235)</f>
        <v>0</v>
      </c>
    </row>
    <row r="236" spans="2:28" ht="15.75" x14ac:dyDescent="0.2">
      <c r="B236" s="49"/>
      <c r="C236" s="5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52"/>
      <c r="R236" s="55"/>
      <c r="S236" s="58"/>
      <c r="T236" s="50"/>
      <c r="U236" s="15"/>
      <c r="V236" s="15"/>
      <c r="W236" s="15"/>
      <c r="X236" s="24">
        <f t="shared" si="183"/>
        <v>0</v>
      </c>
      <c r="Y236" s="14"/>
      <c r="Z236" s="25"/>
      <c r="AA236" s="6">
        <v>44256</v>
      </c>
      <c r="AB236" s="7">
        <f t="shared" ref="AB236:AB299" si="209">(Z236/31)*(X236-Y236)</f>
        <v>0</v>
      </c>
    </row>
    <row r="237" spans="2:28" ht="15.75" x14ac:dyDescent="0.2">
      <c r="B237" s="49"/>
      <c r="C237" s="5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52"/>
      <c r="R237" s="55"/>
      <c r="S237" s="58"/>
      <c r="T237" s="50"/>
      <c r="U237" s="15"/>
      <c r="V237" s="15"/>
      <c r="W237" s="15"/>
      <c r="X237" s="24">
        <f t="shared" si="183"/>
        <v>0</v>
      </c>
      <c r="Y237" s="14"/>
      <c r="Z237" s="25"/>
      <c r="AA237" s="6">
        <v>44287</v>
      </c>
      <c r="AB237" s="7">
        <f t="shared" ref="AB237:AB300" si="210">(Z237/30)*(X237-Y237)</f>
        <v>0</v>
      </c>
    </row>
    <row r="238" spans="2:28" ht="15.75" x14ac:dyDescent="0.2">
      <c r="B238" s="49"/>
      <c r="C238" s="50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53"/>
      <c r="R238" s="56"/>
      <c r="S238" s="59"/>
      <c r="T238" s="50"/>
      <c r="U238" s="15"/>
      <c r="V238" s="15"/>
      <c r="W238" s="15"/>
      <c r="X238" s="24">
        <f t="shared" si="183"/>
        <v>0</v>
      </c>
      <c r="Y238" s="14"/>
      <c r="Z238" s="25"/>
      <c r="AA238" s="6">
        <v>44317</v>
      </c>
      <c r="AB238" s="7">
        <f t="shared" ref="AB238:AB301" si="211">(Z238/31)*(X238-Y238)</f>
        <v>0</v>
      </c>
    </row>
    <row r="239" spans="2:28" ht="15.75" x14ac:dyDescent="0.2">
      <c r="B239" s="49" t="s">
        <v>100</v>
      </c>
      <c r="C239" s="50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51"/>
      <c r="R239" s="54"/>
      <c r="S239" s="57"/>
      <c r="T239" s="60"/>
      <c r="U239" s="15"/>
      <c r="V239" s="15"/>
      <c r="W239" s="15"/>
      <c r="X239" s="24">
        <f t="shared" si="183"/>
        <v>0</v>
      </c>
      <c r="Y239" s="14"/>
      <c r="Z239" s="25"/>
      <c r="AA239" s="6">
        <v>44228</v>
      </c>
      <c r="AB239" s="7">
        <f t="shared" ref="AB239:AB302" si="212">(Z239/28)*(X239-Y239)</f>
        <v>0</v>
      </c>
    </row>
    <row r="240" spans="2:28" ht="15.75" x14ac:dyDescent="0.2">
      <c r="B240" s="49"/>
      <c r="C240" s="5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52"/>
      <c r="R240" s="55"/>
      <c r="S240" s="58"/>
      <c r="T240" s="50"/>
      <c r="U240" s="15"/>
      <c r="V240" s="15"/>
      <c r="W240" s="15"/>
      <c r="X240" s="24">
        <f t="shared" si="183"/>
        <v>0</v>
      </c>
      <c r="Y240" s="14"/>
      <c r="Z240" s="25"/>
      <c r="AA240" s="6">
        <v>44256</v>
      </c>
      <c r="AB240" s="7">
        <f t="shared" ref="AB240:AB303" si="213">(Z240/31)*(X240-Y240)</f>
        <v>0</v>
      </c>
    </row>
    <row r="241" spans="2:28" ht="15.75" x14ac:dyDescent="0.2">
      <c r="B241" s="49"/>
      <c r="C241" s="5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52"/>
      <c r="R241" s="55"/>
      <c r="S241" s="58"/>
      <c r="T241" s="50"/>
      <c r="U241" s="15"/>
      <c r="V241" s="15"/>
      <c r="W241" s="15"/>
      <c r="X241" s="24">
        <f t="shared" si="183"/>
        <v>0</v>
      </c>
      <c r="Y241" s="14"/>
      <c r="Z241" s="25"/>
      <c r="AA241" s="6">
        <v>44287</v>
      </c>
      <c r="AB241" s="7">
        <f t="shared" ref="AB241:AB304" si="214">(Z241/30)*(X241-Y241)</f>
        <v>0</v>
      </c>
    </row>
    <row r="242" spans="2:28" ht="15.75" x14ac:dyDescent="0.2">
      <c r="B242" s="49"/>
      <c r="C242" s="50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53"/>
      <c r="R242" s="56"/>
      <c r="S242" s="59"/>
      <c r="T242" s="50"/>
      <c r="U242" s="15"/>
      <c r="V242" s="15"/>
      <c r="W242" s="15"/>
      <c r="X242" s="24">
        <f t="shared" si="183"/>
        <v>0</v>
      </c>
      <c r="Y242" s="14"/>
      <c r="Z242" s="25"/>
      <c r="AA242" s="6">
        <v>44317</v>
      </c>
      <c r="AB242" s="7">
        <f t="shared" ref="AB242:AB305" si="215">(Z242/31)*(X242-Y242)</f>
        <v>0</v>
      </c>
    </row>
    <row r="243" spans="2:28" ht="15.75" x14ac:dyDescent="0.2">
      <c r="B243" s="49" t="s">
        <v>101</v>
      </c>
      <c r="C243" s="50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51"/>
      <c r="R243" s="54"/>
      <c r="S243" s="57"/>
      <c r="T243" s="60"/>
      <c r="U243" s="15"/>
      <c r="V243" s="15"/>
      <c r="W243" s="15"/>
      <c r="X243" s="24">
        <f t="shared" si="183"/>
        <v>0</v>
      </c>
      <c r="Y243" s="14"/>
      <c r="Z243" s="25"/>
      <c r="AA243" s="6">
        <v>44228</v>
      </c>
      <c r="AB243" s="7">
        <f t="shared" ref="AB243:AB306" si="216">(Z243/28)*(X243-Y243)</f>
        <v>0</v>
      </c>
    </row>
    <row r="244" spans="2:28" ht="15.75" x14ac:dyDescent="0.2">
      <c r="B244" s="49"/>
      <c r="C244" s="5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52"/>
      <c r="R244" s="55"/>
      <c r="S244" s="58"/>
      <c r="T244" s="50"/>
      <c r="U244" s="15"/>
      <c r="V244" s="15"/>
      <c r="W244" s="15"/>
      <c r="X244" s="24">
        <f t="shared" si="183"/>
        <v>0</v>
      </c>
      <c r="Y244" s="14"/>
      <c r="Z244" s="25"/>
      <c r="AA244" s="6">
        <v>44256</v>
      </c>
      <c r="AB244" s="7">
        <f t="shared" ref="AB244:AB307" si="217">(Z244/31)*(X244-Y244)</f>
        <v>0</v>
      </c>
    </row>
    <row r="245" spans="2:28" ht="15.75" x14ac:dyDescent="0.2">
      <c r="B245" s="49"/>
      <c r="C245" s="5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52"/>
      <c r="R245" s="55"/>
      <c r="S245" s="58"/>
      <c r="T245" s="50"/>
      <c r="U245" s="15"/>
      <c r="V245" s="15"/>
      <c r="W245" s="15"/>
      <c r="X245" s="24">
        <f t="shared" si="183"/>
        <v>0</v>
      </c>
      <c r="Y245" s="14"/>
      <c r="Z245" s="25"/>
      <c r="AA245" s="6">
        <v>44287</v>
      </c>
      <c r="AB245" s="7">
        <f t="shared" ref="AB245:AB308" si="218">(Z245/30)*(X245-Y245)</f>
        <v>0</v>
      </c>
    </row>
    <row r="246" spans="2:28" ht="15.75" x14ac:dyDescent="0.2">
      <c r="B246" s="49"/>
      <c r="C246" s="50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53"/>
      <c r="R246" s="56"/>
      <c r="S246" s="59"/>
      <c r="T246" s="50"/>
      <c r="U246" s="15"/>
      <c r="V246" s="15"/>
      <c r="W246" s="15"/>
      <c r="X246" s="24">
        <f t="shared" si="183"/>
        <v>0</v>
      </c>
      <c r="Y246" s="14"/>
      <c r="Z246" s="25"/>
      <c r="AA246" s="6">
        <v>44317</v>
      </c>
      <c r="AB246" s="7">
        <f t="shared" ref="AB246:AB309" si="219">(Z246/31)*(X246-Y246)</f>
        <v>0</v>
      </c>
    </row>
    <row r="247" spans="2:28" ht="15.75" x14ac:dyDescent="0.2">
      <c r="B247" s="49" t="s">
        <v>102</v>
      </c>
      <c r="C247" s="50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51"/>
      <c r="R247" s="54"/>
      <c r="S247" s="57"/>
      <c r="T247" s="60"/>
      <c r="U247" s="15"/>
      <c r="V247" s="15"/>
      <c r="W247" s="15"/>
      <c r="X247" s="24">
        <f t="shared" si="183"/>
        <v>0</v>
      </c>
      <c r="Y247" s="14"/>
      <c r="Z247" s="25"/>
      <c r="AA247" s="6">
        <v>44228</v>
      </c>
      <c r="AB247" s="7">
        <f t="shared" ref="AB247:AB310" si="220">(Z247/28)*(X247-Y247)</f>
        <v>0</v>
      </c>
    </row>
    <row r="248" spans="2:28" ht="15.75" x14ac:dyDescent="0.2">
      <c r="B248" s="49"/>
      <c r="C248" s="5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52"/>
      <c r="R248" s="55"/>
      <c r="S248" s="58"/>
      <c r="T248" s="50"/>
      <c r="U248" s="15"/>
      <c r="V248" s="15"/>
      <c r="W248" s="15"/>
      <c r="X248" s="24">
        <f t="shared" si="183"/>
        <v>0</v>
      </c>
      <c r="Y248" s="14"/>
      <c r="Z248" s="25"/>
      <c r="AA248" s="6">
        <v>44256</v>
      </c>
      <c r="AB248" s="7">
        <f t="shared" ref="AB248:AB311" si="221">(Z248/31)*(X248-Y248)</f>
        <v>0</v>
      </c>
    </row>
    <row r="249" spans="2:28" ht="15.75" x14ac:dyDescent="0.2">
      <c r="B249" s="49"/>
      <c r="C249" s="5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52"/>
      <c r="R249" s="55"/>
      <c r="S249" s="58"/>
      <c r="T249" s="50"/>
      <c r="U249" s="15"/>
      <c r="V249" s="15"/>
      <c r="W249" s="15"/>
      <c r="X249" s="24">
        <f t="shared" si="183"/>
        <v>0</v>
      </c>
      <c r="Y249" s="14"/>
      <c r="Z249" s="25"/>
      <c r="AA249" s="6">
        <v>44287</v>
      </c>
      <c r="AB249" s="7">
        <f t="shared" ref="AB249:AB312" si="222">(Z249/30)*(X249-Y249)</f>
        <v>0</v>
      </c>
    </row>
    <row r="250" spans="2:28" ht="15.75" x14ac:dyDescent="0.2">
      <c r="B250" s="49"/>
      <c r="C250" s="50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53"/>
      <c r="R250" s="56"/>
      <c r="S250" s="59"/>
      <c r="T250" s="50"/>
      <c r="U250" s="15"/>
      <c r="V250" s="15"/>
      <c r="W250" s="15"/>
      <c r="X250" s="24">
        <f t="shared" si="183"/>
        <v>0</v>
      </c>
      <c r="Y250" s="14"/>
      <c r="Z250" s="25"/>
      <c r="AA250" s="6">
        <v>44317</v>
      </c>
      <c r="AB250" s="7">
        <f t="shared" ref="AB250:AB313" si="223">(Z250/31)*(X250-Y250)</f>
        <v>0</v>
      </c>
    </row>
    <row r="251" spans="2:28" ht="15.75" x14ac:dyDescent="0.2">
      <c r="B251" s="49" t="s">
        <v>103</v>
      </c>
      <c r="C251" s="50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51"/>
      <c r="R251" s="54"/>
      <c r="S251" s="57"/>
      <c r="T251" s="60"/>
      <c r="U251" s="15"/>
      <c r="V251" s="15"/>
      <c r="W251" s="15"/>
      <c r="X251" s="24">
        <f t="shared" si="183"/>
        <v>0</v>
      </c>
      <c r="Y251" s="14"/>
      <c r="Z251" s="25"/>
      <c r="AA251" s="6">
        <v>44228</v>
      </c>
      <c r="AB251" s="7">
        <f t="shared" ref="AB251:AB314" si="224">(Z251/28)*(X251-Y251)</f>
        <v>0</v>
      </c>
    </row>
    <row r="252" spans="2:28" ht="15.75" x14ac:dyDescent="0.2">
      <c r="B252" s="49"/>
      <c r="C252" s="5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52"/>
      <c r="R252" s="55"/>
      <c r="S252" s="58"/>
      <c r="T252" s="50"/>
      <c r="U252" s="15"/>
      <c r="V252" s="15"/>
      <c r="W252" s="15"/>
      <c r="X252" s="24">
        <f t="shared" si="183"/>
        <v>0</v>
      </c>
      <c r="Y252" s="14"/>
      <c r="Z252" s="25"/>
      <c r="AA252" s="6">
        <v>44256</v>
      </c>
      <c r="AB252" s="7">
        <f t="shared" ref="AB252:AB315" si="225">(Z252/31)*(X252-Y252)</f>
        <v>0</v>
      </c>
    </row>
    <row r="253" spans="2:28" ht="15.75" x14ac:dyDescent="0.2">
      <c r="B253" s="49"/>
      <c r="C253" s="5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52"/>
      <c r="R253" s="55"/>
      <c r="S253" s="58"/>
      <c r="T253" s="50"/>
      <c r="U253" s="15"/>
      <c r="V253" s="15"/>
      <c r="W253" s="15"/>
      <c r="X253" s="24">
        <f t="shared" si="183"/>
        <v>0</v>
      </c>
      <c r="Y253" s="14"/>
      <c r="Z253" s="25"/>
      <c r="AA253" s="6">
        <v>44287</v>
      </c>
      <c r="AB253" s="7">
        <f t="shared" ref="AB253:AB316" si="226">(Z253/30)*(X253-Y253)</f>
        <v>0</v>
      </c>
    </row>
    <row r="254" spans="2:28" ht="15.75" x14ac:dyDescent="0.2">
      <c r="B254" s="49"/>
      <c r="C254" s="50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53"/>
      <c r="R254" s="56"/>
      <c r="S254" s="59"/>
      <c r="T254" s="50"/>
      <c r="U254" s="15"/>
      <c r="V254" s="15"/>
      <c r="W254" s="15"/>
      <c r="X254" s="24">
        <f t="shared" si="183"/>
        <v>0</v>
      </c>
      <c r="Y254" s="14"/>
      <c r="Z254" s="25"/>
      <c r="AA254" s="6">
        <v>44317</v>
      </c>
      <c r="AB254" s="7">
        <f t="shared" ref="AB254:AB317" si="227">(Z254/31)*(X254-Y254)</f>
        <v>0</v>
      </c>
    </row>
    <row r="255" spans="2:28" ht="15.75" x14ac:dyDescent="0.2">
      <c r="B255" s="49" t="s">
        <v>104</v>
      </c>
      <c r="C255" s="50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51"/>
      <c r="R255" s="54"/>
      <c r="S255" s="57"/>
      <c r="T255" s="60"/>
      <c r="U255" s="15"/>
      <c r="V255" s="15"/>
      <c r="W255" s="15"/>
      <c r="X255" s="24">
        <f t="shared" si="183"/>
        <v>0</v>
      </c>
      <c r="Y255" s="14"/>
      <c r="Z255" s="25"/>
      <c r="AA255" s="6">
        <v>44228</v>
      </c>
      <c r="AB255" s="7">
        <f t="shared" ref="AB255:AB318" si="228">(Z255/28)*(X255-Y255)</f>
        <v>0</v>
      </c>
    </row>
    <row r="256" spans="2:28" ht="15.75" x14ac:dyDescent="0.2">
      <c r="B256" s="49"/>
      <c r="C256" s="5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52"/>
      <c r="R256" s="55"/>
      <c r="S256" s="58"/>
      <c r="T256" s="50"/>
      <c r="U256" s="15"/>
      <c r="V256" s="15"/>
      <c r="W256" s="15"/>
      <c r="X256" s="24">
        <f t="shared" si="183"/>
        <v>0</v>
      </c>
      <c r="Y256" s="14"/>
      <c r="Z256" s="25"/>
      <c r="AA256" s="6">
        <v>44256</v>
      </c>
      <c r="AB256" s="7">
        <f t="shared" ref="AB256:AB319" si="229">(Z256/31)*(X256-Y256)</f>
        <v>0</v>
      </c>
    </row>
    <row r="257" spans="2:28" ht="15.75" x14ac:dyDescent="0.2">
      <c r="B257" s="49"/>
      <c r="C257" s="5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52"/>
      <c r="R257" s="55"/>
      <c r="S257" s="58"/>
      <c r="T257" s="50"/>
      <c r="U257" s="15"/>
      <c r="V257" s="15"/>
      <c r="W257" s="15"/>
      <c r="X257" s="24">
        <f t="shared" si="183"/>
        <v>0</v>
      </c>
      <c r="Y257" s="14"/>
      <c r="Z257" s="25"/>
      <c r="AA257" s="6">
        <v>44287</v>
      </c>
      <c r="AB257" s="7">
        <f t="shared" ref="AB257:AB320" si="230">(Z257/30)*(X257-Y257)</f>
        <v>0</v>
      </c>
    </row>
    <row r="258" spans="2:28" ht="15.75" x14ac:dyDescent="0.2">
      <c r="B258" s="49"/>
      <c r="C258" s="50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53"/>
      <c r="R258" s="56"/>
      <c r="S258" s="59"/>
      <c r="T258" s="50"/>
      <c r="U258" s="15"/>
      <c r="V258" s="15"/>
      <c r="W258" s="15"/>
      <c r="X258" s="24">
        <f t="shared" si="183"/>
        <v>0</v>
      </c>
      <c r="Y258" s="14"/>
      <c r="Z258" s="25"/>
      <c r="AA258" s="6">
        <v>44317</v>
      </c>
      <c r="AB258" s="7">
        <f t="shared" ref="AB258:AB321" si="231">(Z258/31)*(X258-Y258)</f>
        <v>0</v>
      </c>
    </row>
    <row r="259" spans="2:28" ht="15.75" x14ac:dyDescent="0.2">
      <c r="B259" s="49" t="s">
        <v>105</v>
      </c>
      <c r="C259" s="50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51"/>
      <c r="R259" s="54"/>
      <c r="S259" s="57"/>
      <c r="T259" s="60"/>
      <c r="U259" s="15"/>
      <c r="V259" s="15"/>
      <c r="W259" s="15"/>
      <c r="X259" s="24">
        <f t="shared" si="183"/>
        <v>0</v>
      </c>
      <c r="Y259" s="14"/>
      <c r="Z259" s="25"/>
      <c r="AA259" s="6">
        <v>44228</v>
      </c>
      <c r="AB259" s="7">
        <f t="shared" ref="AB259:AB322" si="232">(Z259/28)*(X259-Y259)</f>
        <v>0</v>
      </c>
    </row>
    <row r="260" spans="2:28" ht="15.75" x14ac:dyDescent="0.2">
      <c r="B260" s="49"/>
      <c r="C260" s="5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52"/>
      <c r="R260" s="55"/>
      <c r="S260" s="58"/>
      <c r="T260" s="50"/>
      <c r="U260" s="15"/>
      <c r="V260" s="15"/>
      <c r="W260" s="15"/>
      <c r="X260" s="24">
        <f t="shared" si="183"/>
        <v>0</v>
      </c>
      <c r="Y260" s="14"/>
      <c r="Z260" s="25"/>
      <c r="AA260" s="6">
        <v>44256</v>
      </c>
      <c r="AB260" s="7">
        <f t="shared" ref="AB260:AB323" si="233">(Z260/31)*(X260-Y260)</f>
        <v>0</v>
      </c>
    </row>
    <row r="261" spans="2:28" ht="15.75" x14ac:dyDescent="0.2">
      <c r="B261" s="49"/>
      <c r="C261" s="5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52"/>
      <c r="R261" s="55"/>
      <c r="S261" s="58"/>
      <c r="T261" s="50"/>
      <c r="U261" s="15"/>
      <c r="V261" s="15"/>
      <c r="W261" s="15"/>
      <c r="X261" s="24">
        <f t="shared" si="183"/>
        <v>0</v>
      </c>
      <c r="Y261" s="14"/>
      <c r="Z261" s="25"/>
      <c r="AA261" s="6">
        <v>44287</v>
      </c>
      <c r="AB261" s="7">
        <f t="shared" ref="AB261:AB324" si="234">(Z261/30)*(X261-Y261)</f>
        <v>0</v>
      </c>
    </row>
    <row r="262" spans="2:28" ht="15.75" x14ac:dyDescent="0.2">
      <c r="B262" s="49"/>
      <c r="C262" s="50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53"/>
      <c r="R262" s="56"/>
      <c r="S262" s="59"/>
      <c r="T262" s="50"/>
      <c r="U262" s="15"/>
      <c r="V262" s="15"/>
      <c r="W262" s="15"/>
      <c r="X262" s="24">
        <f t="shared" si="183"/>
        <v>0</v>
      </c>
      <c r="Y262" s="14"/>
      <c r="Z262" s="25"/>
      <c r="AA262" s="6">
        <v>44317</v>
      </c>
      <c r="AB262" s="7">
        <f t="shared" ref="AB262:AB325" si="235">(Z262/31)*(X262-Y262)</f>
        <v>0</v>
      </c>
    </row>
    <row r="263" spans="2:28" ht="15.75" x14ac:dyDescent="0.2">
      <c r="B263" s="49" t="s">
        <v>106</v>
      </c>
      <c r="C263" s="50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51"/>
      <c r="R263" s="54"/>
      <c r="S263" s="57"/>
      <c r="T263" s="60"/>
      <c r="U263" s="15"/>
      <c r="V263" s="15"/>
      <c r="W263" s="15"/>
      <c r="X263" s="24">
        <f t="shared" si="183"/>
        <v>0</v>
      </c>
      <c r="Y263" s="14"/>
      <c r="Z263" s="25"/>
      <c r="AA263" s="6">
        <v>44228</v>
      </c>
      <c r="AB263" s="7">
        <f t="shared" ref="AB263:AB326" si="236">(Z263/28)*(X263-Y263)</f>
        <v>0</v>
      </c>
    </row>
    <row r="264" spans="2:28" ht="15.75" x14ac:dyDescent="0.2">
      <c r="B264" s="49"/>
      <c r="C264" s="5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52"/>
      <c r="R264" s="55"/>
      <c r="S264" s="58"/>
      <c r="T264" s="50"/>
      <c r="U264" s="15"/>
      <c r="V264" s="15"/>
      <c r="W264" s="15"/>
      <c r="X264" s="24">
        <f t="shared" si="183"/>
        <v>0</v>
      </c>
      <c r="Y264" s="14"/>
      <c r="Z264" s="25"/>
      <c r="AA264" s="6">
        <v>44256</v>
      </c>
      <c r="AB264" s="7">
        <f t="shared" ref="AB264:AB327" si="237">(Z264/31)*(X264-Y264)</f>
        <v>0</v>
      </c>
    </row>
    <row r="265" spans="2:28" ht="15.75" x14ac:dyDescent="0.2">
      <c r="B265" s="49"/>
      <c r="C265" s="5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52"/>
      <c r="R265" s="55"/>
      <c r="S265" s="58"/>
      <c r="T265" s="50"/>
      <c r="U265" s="15"/>
      <c r="V265" s="15"/>
      <c r="W265" s="15"/>
      <c r="X265" s="24">
        <f t="shared" si="183"/>
        <v>0</v>
      </c>
      <c r="Y265" s="14"/>
      <c r="Z265" s="25"/>
      <c r="AA265" s="6">
        <v>44287</v>
      </c>
      <c r="AB265" s="7">
        <f t="shared" ref="AB265:AB328" si="238">(Z265/30)*(X265-Y265)</f>
        <v>0</v>
      </c>
    </row>
    <row r="266" spans="2:28" ht="15.75" x14ac:dyDescent="0.2">
      <c r="B266" s="49"/>
      <c r="C266" s="50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53"/>
      <c r="R266" s="56"/>
      <c r="S266" s="59"/>
      <c r="T266" s="50"/>
      <c r="U266" s="15"/>
      <c r="V266" s="15"/>
      <c r="W266" s="15"/>
      <c r="X266" s="24">
        <f t="shared" si="183"/>
        <v>0</v>
      </c>
      <c r="Y266" s="14"/>
      <c r="Z266" s="25"/>
      <c r="AA266" s="6">
        <v>44317</v>
      </c>
      <c r="AB266" s="7">
        <f t="shared" ref="AB266:AB329" si="239">(Z266/31)*(X266-Y266)</f>
        <v>0</v>
      </c>
    </row>
    <row r="267" spans="2:28" ht="15.75" x14ac:dyDescent="0.2">
      <c r="B267" s="49" t="s">
        <v>107</v>
      </c>
      <c r="C267" s="50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51"/>
      <c r="R267" s="54"/>
      <c r="S267" s="57"/>
      <c r="T267" s="60"/>
      <c r="U267" s="15"/>
      <c r="V267" s="15"/>
      <c r="W267" s="15"/>
      <c r="X267" s="24">
        <f t="shared" si="183"/>
        <v>0</v>
      </c>
      <c r="Y267" s="14"/>
      <c r="Z267" s="25"/>
      <c r="AA267" s="6">
        <v>44228</v>
      </c>
      <c r="AB267" s="7">
        <f t="shared" ref="AB267:AB330" si="240">(Z267/28)*(X267-Y267)</f>
        <v>0</v>
      </c>
    </row>
    <row r="268" spans="2:28" ht="15.75" x14ac:dyDescent="0.2">
      <c r="B268" s="49"/>
      <c r="C268" s="5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52"/>
      <c r="R268" s="55"/>
      <c r="S268" s="58"/>
      <c r="T268" s="50"/>
      <c r="U268" s="15"/>
      <c r="V268" s="15"/>
      <c r="W268" s="15"/>
      <c r="X268" s="24">
        <f t="shared" si="183"/>
        <v>0</v>
      </c>
      <c r="Y268" s="14"/>
      <c r="Z268" s="25"/>
      <c r="AA268" s="6">
        <v>44256</v>
      </c>
      <c r="AB268" s="7">
        <f t="shared" ref="AB268:AB331" si="241">(Z268/31)*(X268-Y268)</f>
        <v>0</v>
      </c>
    </row>
    <row r="269" spans="2:28" ht="15.75" x14ac:dyDescent="0.2">
      <c r="B269" s="49"/>
      <c r="C269" s="5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52"/>
      <c r="R269" s="55"/>
      <c r="S269" s="58"/>
      <c r="T269" s="50"/>
      <c r="U269" s="15"/>
      <c r="V269" s="15"/>
      <c r="W269" s="15"/>
      <c r="X269" s="24">
        <f t="shared" si="183"/>
        <v>0</v>
      </c>
      <c r="Y269" s="14"/>
      <c r="Z269" s="25"/>
      <c r="AA269" s="6">
        <v>44287</v>
      </c>
      <c r="AB269" s="7">
        <f t="shared" ref="AB269:AB332" si="242">(Z269/30)*(X269-Y269)</f>
        <v>0</v>
      </c>
    </row>
    <row r="270" spans="2:28" ht="15.75" x14ac:dyDescent="0.2">
      <c r="B270" s="49"/>
      <c r="C270" s="50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53"/>
      <c r="R270" s="56"/>
      <c r="S270" s="59"/>
      <c r="T270" s="50"/>
      <c r="U270" s="15"/>
      <c r="V270" s="15"/>
      <c r="W270" s="15"/>
      <c r="X270" s="24">
        <f t="shared" si="183"/>
        <v>0</v>
      </c>
      <c r="Y270" s="14"/>
      <c r="Z270" s="25"/>
      <c r="AA270" s="6">
        <v>44317</v>
      </c>
      <c r="AB270" s="7">
        <f t="shared" ref="AB270:AB333" si="243">(Z270/31)*(X270-Y270)</f>
        <v>0</v>
      </c>
    </row>
    <row r="271" spans="2:28" ht="15.75" x14ac:dyDescent="0.2">
      <c r="B271" s="49" t="s">
        <v>108</v>
      </c>
      <c r="C271" s="50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51"/>
      <c r="R271" s="54"/>
      <c r="S271" s="57"/>
      <c r="T271" s="60"/>
      <c r="U271" s="15"/>
      <c r="V271" s="15"/>
      <c r="W271" s="15"/>
      <c r="X271" s="24">
        <f t="shared" si="183"/>
        <v>0</v>
      </c>
      <c r="Y271" s="14"/>
      <c r="Z271" s="25"/>
      <c r="AA271" s="6">
        <v>44228</v>
      </c>
      <c r="AB271" s="7">
        <f t="shared" ref="AB271:AB334" si="244">(Z271/28)*(X271-Y271)</f>
        <v>0</v>
      </c>
    </row>
    <row r="272" spans="2:28" ht="15.75" x14ac:dyDescent="0.2">
      <c r="B272" s="49"/>
      <c r="C272" s="5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52"/>
      <c r="R272" s="55"/>
      <c r="S272" s="58"/>
      <c r="T272" s="50"/>
      <c r="U272" s="15"/>
      <c r="V272" s="15"/>
      <c r="W272" s="15"/>
      <c r="X272" s="24">
        <f t="shared" si="183"/>
        <v>0</v>
      </c>
      <c r="Y272" s="14"/>
      <c r="Z272" s="25"/>
      <c r="AA272" s="6">
        <v>44256</v>
      </c>
      <c r="AB272" s="7">
        <f t="shared" ref="AB272:AB335" si="245">(Z272/31)*(X272-Y272)</f>
        <v>0</v>
      </c>
    </row>
    <row r="273" spans="2:28" ht="15.75" x14ac:dyDescent="0.2">
      <c r="B273" s="49"/>
      <c r="C273" s="5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52"/>
      <c r="R273" s="55"/>
      <c r="S273" s="58"/>
      <c r="T273" s="50"/>
      <c r="U273" s="15"/>
      <c r="V273" s="15"/>
      <c r="W273" s="15"/>
      <c r="X273" s="24">
        <f t="shared" si="183"/>
        <v>0</v>
      </c>
      <c r="Y273" s="14"/>
      <c r="Z273" s="25"/>
      <c r="AA273" s="6">
        <v>44287</v>
      </c>
      <c r="AB273" s="7">
        <f t="shared" ref="AB273:AB336" si="246">(Z273/30)*(X273-Y273)</f>
        <v>0</v>
      </c>
    </row>
    <row r="274" spans="2:28" ht="15.75" x14ac:dyDescent="0.2">
      <c r="B274" s="49"/>
      <c r="C274" s="50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53"/>
      <c r="R274" s="56"/>
      <c r="S274" s="59"/>
      <c r="T274" s="50"/>
      <c r="U274" s="15"/>
      <c r="V274" s="15"/>
      <c r="W274" s="15"/>
      <c r="X274" s="24">
        <f t="shared" si="183"/>
        <v>0</v>
      </c>
      <c r="Y274" s="14"/>
      <c r="Z274" s="25"/>
      <c r="AA274" s="6">
        <v>44317</v>
      </c>
      <c r="AB274" s="7">
        <f t="shared" ref="AB274:AB337" si="247">(Z274/31)*(X274-Y274)</f>
        <v>0</v>
      </c>
    </row>
    <row r="275" spans="2:28" ht="15.75" x14ac:dyDescent="0.2">
      <c r="B275" s="49" t="s">
        <v>109</v>
      </c>
      <c r="C275" s="50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51"/>
      <c r="R275" s="54"/>
      <c r="S275" s="57"/>
      <c r="T275" s="60"/>
      <c r="U275" s="15"/>
      <c r="V275" s="15"/>
      <c r="W275" s="15"/>
      <c r="X275" s="24">
        <f t="shared" ref="X275:X338" si="248">SUM(U275:W275)</f>
        <v>0</v>
      </c>
      <c r="Y275" s="14"/>
      <c r="Z275" s="25"/>
      <c r="AA275" s="6">
        <v>44228</v>
      </c>
      <c r="AB275" s="7">
        <f t="shared" ref="AB275:AB338" si="249">(Z275/28)*(X275-Y275)</f>
        <v>0</v>
      </c>
    </row>
    <row r="276" spans="2:28" ht="15.75" x14ac:dyDescent="0.2">
      <c r="B276" s="49"/>
      <c r="C276" s="5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52"/>
      <c r="R276" s="55"/>
      <c r="S276" s="58"/>
      <c r="T276" s="50"/>
      <c r="U276" s="15"/>
      <c r="V276" s="15"/>
      <c r="W276" s="15"/>
      <c r="X276" s="24">
        <f t="shared" si="248"/>
        <v>0</v>
      </c>
      <c r="Y276" s="14"/>
      <c r="Z276" s="25"/>
      <c r="AA276" s="6">
        <v>44256</v>
      </c>
      <c r="AB276" s="7">
        <f t="shared" ref="AB276:AB339" si="250">(Z276/31)*(X276-Y276)</f>
        <v>0</v>
      </c>
    </row>
    <row r="277" spans="2:28" ht="15.75" x14ac:dyDescent="0.2">
      <c r="B277" s="49"/>
      <c r="C277" s="5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52"/>
      <c r="R277" s="55"/>
      <c r="S277" s="58"/>
      <c r="T277" s="50"/>
      <c r="U277" s="15"/>
      <c r="V277" s="15"/>
      <c r="W277" s="15"/>
      <c r="X277" s="24">
        <f t="shared" si="248"/>
        <v>0</v>
      </c>
      <c r="Y277" s="14"/>
      <c r="Z277" s="25"/>
      <c r="AA277" s="6">
        <v>44287</v>
      </c>
      <c r="AB277" s="7">
        <f t="shared" ref="AB277:AB340" si="251">(Z277/30)*(X277-Y277)</f>
        <v>0</v>
      </c>
    </row>
    <row r="278" spans="2:28" ht="15.75" x14ac:dyDescent="0.2">
      <c r="B278" s="49"/>
      <c r="C278" s="50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53"/>
      <c r="R278" s="56"/>
      <c r="S278" s="59"/>
      <c r="T278" s="50"/>
      <c r="U278" s="15"/>
      <c r="V278" s="15"/>
      <c r="W278" s="15"/>
      <c r="X278" s="24">
        <f t="shared" si="248"/>
        <v>0</v>
      </c>
      <c r="Y278" s="14"/>
      <c r="Z278" s="25"/>
      <c r="AA278" s="6">
        <v>44317</v>
      </c>
      <c r="AB278" s="7">
        <f t="shared" ref="AB278:AB341" si="252">(Z278/31)*(X278-Y278)</f>
        <v>0</v>
      </c>
    </row>
    <row r="279" spans="2:28" ht="15.75" x14ac:dyDescent="0.2">
      <c r="B279" s="49" t="s">
        <v>110</v>
      </c>
      <c r="C279" s="50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51"/>
      <c r="R279" s="54"/>
      <c r="S279" s="57"/>
      <c r="T279" s="60"/>
      <c r="U279" s="15"/>
      <c r="V279" s="15"/>
      <c r="W279" s="15"/>
      <c r="X279" s="24">
        <f t="shared" si="248"/>
        <v>0</v>
      </c>
      <c r="Y279" s="14"/>
      <c r="Z279" s="25"/>
      <c r="AA279" s="6">
        <v>44228</v>
      </c>
      <c r="AB279" s="7">
        <f t="shared" ref="AB279:AB342" si="253">(Z279/28)*(X279-Y279)</f>
        <v>0</v>
      </c>
    </row>
    <row r="280" spans="2:28" ht="15.75" x14ac:dyDescent="0.2">
      <c r="B280" s="49"/>
      <c r="C280" s="5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52"/>
      <c r="R280" s="55"/>
      <c r="S280" s="58"/>
      <c r="T280" s="50"/>
      <c r="U280" s="15"/>
      <c r="V280" s="15"/>
      <c r="W280" s="15"/>
      <c r="X280" s="24">
        <f t="shared" si="248"/>
        <v>0</v>
      </c>
      <c r="Y280" s="14"/>
      <c r="Z280" s="25"/>
      <c r="AA280" s="6">
        <v>44256</v>
      </c>
      <c r="AB280" s="7">
        <f t="shared" ref="AB280:AB343" si="254">(Z280/31)*(X280-Y280)</f>
        <v>0</v>
      </c>
    </row>
    <row r="281" spans="2:28" ht="15.75" x14ac:dyDescent="0.2">
      <c r="B281" s="49"/>
      <c r="C281" s="5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52"/>
      <c r="R281" s="55"/>
      <c r="S281" s="58"/>
      <c r="T281" s="50"/>
      <c r="U281" s="15"/>
      <c r="V281" s="15"/>
      <c r="W281" s="15"/>
      <c r="X281" s="24">
        <f t="shared" si="248"/>
        <v>0</v>
      </c>
      <c r="Y281" s="14"/>
      <c r="Z281" s="25"/>
      <c r="AA281" s="6">
        <v>44287</v>
      </c>
      <c r="AB281" s="7">
        <f t="shared" ref="AB281:AB344" si="255">(Z281/30)*(X281-Y281)</f>
        <v>0</v>
      </c>
    </row>
    <row r="282" spans="2:28" ht="15.75" x14ac:dyDescent="0.2">
      <c r="B282" s="49"/>
      <c r="C282" s="50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53"/>
      <c r="R282" s="56"/>
      <c r="S282" s="59"/>
      <c r="T282" s="50"/>
      <c r="U282" s="15"/>
      <c r="V282" s="15"/>
      <c r="W282" s="15"/>
      <c r="X282" s="24">
        <f t="shared" si="248"/>
        <v>0</v>
      </c>
      <c r="Y282" s="14"/>
      <c r="Z282" s="25"/>
      <c r="AA282" s="6">
        <v>44317</v>
      </c>
      <c r="AB282" s="7">
        <f t="shared" ref="AB282:AB345" si="256">(Z282/31)*(X282-Y282)</f>
        <v>0</v>
      </c>
    </row>
    <row r="283" spans="2:28" ht="15.75" x14ac:dyDescent="0.2">
      <c r="B283" s="49" t="s">
        <v>111</v>
      </c>
      <c r="C283" s="50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51"/>
      <c r="R283" s="54"/>
      <c r="S283" s="57"/>
      <c r="T283" s="60"/>
      <c r="U283" s="15"/>
      <c r="V283" s="15"/>
      <c r="W283" s="15"/>
      <c r="X283" s="24">
        <f t="shared" si="248"/>
        <v>0</v>
      </c>
      <c r="Y283" s="14"/>
      <c r="Z283" s="25"/>
      <c r="AA283" s="6">
        <v>44228</v>
      </c>
      <c r="AB283" s="7">
        <f t="shared" ref="AB283:AB346" si="257">(Z283/28)*(X283-Y283)</f>
        <v>0</v>
      </c>
    </row>
    <row r="284" spans="2:28" ht="15.75" x14ac:dyDescent="0.2">
      <c r="B284" s="49"/>
      <c r="C284" s="5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52"/>
      <c r="R284" s="55"/>
      <c r="S284" s="58"/>
      <c r="T284" s="50"/>
      <c r="U284" s="15"/>
      <c r="V284" s="15"/>
      <c r="W284" s="15"/>
      <c r="X284" s="24">
        <f t="shared" si="248"/>
        <v>0</v>
      </c>
      <c r="Y284" s="14"/>
      <c r="Z284" s="25"/>
      <c r="AA284" s="6">
        <v>44256</v>
      </c>
      <c r="AB284" s="7">
        <f t="shared" ref="AB284:AB347" si="258">(Z284/31)*(X284-Y284)</f>
        <v>0</v>
      </c>
    </row>
    <row r="285" spans="2:28" ht="15.75" x14ac:dyDescent="0.2">
      <c r="B285" s="49"/>
      <c r="C285" s="5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52"/>
      <c r="R285" s="55"/>
      <c r="S285" s="58"/>
      <c r="T285" s="50"/>
      <c r="U285" s="15"/>
      <c r="V285" s="15"/>
      <c r="W285" s="15"/>
      <c r="X285" s="24">
        <f t="shared" si="248"/>
        <v>0</v>
      </c>
      <c r="Y285" s="14"/>
      <c r="Z285" s="25"/>
      <c r="AA285" s="6">
        <v>44287</v>
      </c>
      <c r="AB285" s="7">
        <f t="shared" ref="AB285:AB348" si="259">(Z285/30)*(X285-Y285)</f>
        <v>0</v>
      </c>
    </row>
    <row r="286" spans="2:28" ht="15.75" x14ac:dyDescent="0.2">
      <c r="B286" s="49"/>
      <c r="C286" s="50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53"/>
      <c r="R286" s="56"/>
      <c r="S286" s="59"/>
      <c r="T286" s="50"/>
      <c r="U286" s="15"/>
      <c r="V286" s="15"/>
      <c r="W286" s="15"/>
      <c r="X286" s="24">
        <f t="shared" si="248"/>
        <v>0</v>
      </c>
      <c r="Y286" s="14"/>
      <c r="Z286" s="25"/>
      <c r="AA286" s="6">
        <v>44317</v>
      </c>
      <c r="AB286" s="7">
        <f t="shared" ref="AB286:AB349" si="260">(Z286/31)*(X286-Y286)</f>
        <v>0</v>
      </c>
    </row>
    <row r="287" spans="2:28" ht="15.75" x14ac:dyDescent="0.2">
      <c r="B287" s="49" t="s">
        <v>112</v>
      </c>
      <c r="C287" s="50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51"/>
      <c r="R287" s="54"/>
      <c r="S287" s="57"/>
      <c r="T287" s="60"/>
      <c r="U287" s="15"/>
      <c r="V287" s="15"/>
      <c r="W287" s="15"/>
      <c r="X287" s="24">
        <f t="shared" si="248"/>
        <v>0</v>
      </c>
      <c r="Y287" s="14"/>
      <c r="Z287" s="25"/>
      <c r="AA287" s="6">
        <v>44228</v>
      </c>
      <c r="AB287" s="7">
        <f t="shared" ref="AB287:AB350" si="261">(Z287/28)*(X287-Y287)</f>
        <v>0</v>
      </c>
    </row>
    <row r="288" spans="2:28" ht="15.75" x14ac:dyDescent="0.2">
      <c r="B288" s="49"/>
      <c r="C288" s="5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52"/>
      <c r="R288" s="55"/>
      <c r="S288" s="58"/>
      <c r="T288" s="50"/>
      <c r="U288" s="15"/>
      <c r="V288" s="15"/>
      <c r="W288" s="15"/>
      <c r="X288" s="24">
        <f t="shared" si="248"/>
        <v>0</v>
      </c>
      <c r="Y288" s="14"/>
      <c r="Z288" s="25"/>
      <c r="AA288" s="6">
        <v>44256</v>
      </c>
      <c r="AB288" s="7">
        <f t="shared" ref="AB288:AB351" si="262">(Z288/31)*(X288-Y288)</f>
        <v>0</v>
      </c>
    </row>
    <row r="289" spans="2:28" ht="15.75" x14ac:dyDescent="0.2">
      <c r="B289" s="49"/>
      <c r="C289" s="5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52"/>
      <c r="R289" s="55"/>
      <c r="S289" s="58"/>
      <c r="T289" s="50"/>
      <c r="U289" s="15"/>
      <c r="V289" s="15"/>
      <c r="W289" s="15"/>
      <c r="X289" s="24">
        <f t="shared" si="248"/>
        <v>0</v>
      </c>
      <c r="Y289" s="14"/>
      <c r="Z289" s="25"/>
      <c r="AA289" s="6">
        <v>44287</v>
      </c>
      <c r="AB289" s="7">
        <f t="shared" ref="AB289:AB352" si="263">(Z289/30)*(X289-Y289)</f>
        <v>0</v>
      </c>
    </row>
    <row r="290" spans="2:28" ht="15.75" x14ac:dyDescent="0.2">
      <c r="B290" s="49"/>
      <c r="C290" s="50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53"/>
      <c r="R290" s="56"/>
      <c r="S290" s="59"/>
      <c r="T290" s="50"/>
      <c r="U290" s="15"/>
      <c r="V290" s="15"/>
      <c r="W290" s="15"/>
      <c r="X290" s="24">
        <f t="shared" si="248"/>
        <v>0</v>
      </c>
      <c r="Y290" s="14"/>
      <c r="Z290" s="25"/>
      <c r="AA290" s="6">
        <v>44317</v>
      </c>
      <c r="AB290" s="7">
        <f t="shared" ref="AB290:AB353" si="264">(Z290/31)*(X290-Y290)</f>
        <v>0</v>
      </c>
    </row>
    <row r="291" spans="2:28" ht="15.75" x14ac:dyDescent="0.2">
      <c r="B291" s="49" t="s">
        <v>113</v>
      </c>
      <c r="C291" s="50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51"/>
      <c r="R291" s="54"/>
      <c r="S291" s="57"/>
      <c r="T291" s="60"/>
      <c r="U291" s="15"/>
      <c r="V291" s="15"/>
      <c r="W291" s="15"/>
      <c r="X291" s="24">
        <f t="shared" si="248"/>
        <v>0</v>
      </c>
      <c r="Y291" s="14"/>
      <c r="Z291" s="25"/>
      <c r="AA291" s="6">
        <v>44228</v>
      </c>
      <c r="AB291" s="7">
        <f t="shared" ref="AB291:AB354" si="265">(Z291/28)*(X291-Y291)</f>
        <v>0</v>
      </c>
    </row>
    <row r="292" spans="2:28" ht="15.75" x14ac:dyDescent="0.2">
      <c r="B292" s="49"/>
      <c r="C292" s="5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52"/>
      <c r="R292" s="55"/>
      <c r="S292" s="58"/>
      <c r="T292" s="50"/>
      <c r="U292" s="15"/>
      <c r="V292" s="15"/>
      <c r="W292" s="15"/>
      <c r="X292" s="24">
        <f t="shared" si="248"/>
        <v>0</v>
      </c>
      <c r="Y292" s="14"/>
      <c r="Z292" s="25"/>
      <c r="AA292" s="6">
        <v>44256</v>
      </c>
      <c r="AB292" s="7">
        <f t="shared" ref="AB292:AB355" si="266">(Z292/31)*(X292-Y292)</f>
        <v>0</v>
      </c>
    </row>
    <row r="293" spans="2:28" ht="15.75" x14ac:dyDescent="0.2">
      <c r="B293" s="49"/>
      <c r="C293" s="5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52"/>
      <c r="R293" s="55"/>
      <c r="S293" s="58"/>
      <c r="T293" s="50"/>
      <c r="U293" s="15"/>
      <c r="V293" s="15"/>
      <c r="W293" s="15"/>
      <c r="X293" s="24">
        <f t="shared" si="248"/>
        <v>0</v>
      </c>
      <c r="Y293" s="14"/>
      <c r="Z293" s="25"/>
      <c r="AA293" s="6">
        <v>44287</v>
      </c>
      <c r="AB293" s="7">
        <f t="shared" ref="AB293:AB356" si="267">(Z293/30)*(X293-Y293)</f>
        <v>0</v>
      </c>
    </row>
    <row r="294" spans="2:28" ht="15.75" x14ac:dyDescent="0.2">
      <c r="B294" s="49"/>
      <c r="C294" s="50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53"/>
      <c r="R294" s="56"/>
      <c r="S294" s="59"/>
      <c r="T294" s="50"/>
      <c r="U294" s="15"/>
      <c r="V294" s="15"/>
      <c r="W294" s="15"/>
      <c r="X294" s="24">
        <f t="shared" si="248"/>
        <v>0</v>
      </c>
      <c r="Y294" s="14"/>
      <c r="Z294" s="25"/>
      <c r="AA294" s="6">
        <v>44317</v>
      </c>
      <c r="AB294" s="7">
        <f t="shared" ref="AB294:AB357" si="268">(Z294/31)*(X294-Y294)</f>
        <v>0</v>
      </c>
    </row>
    <row r="295" spans="2:28" ht="15.75" x14ac:dyDescent="0.2">
      <c r="B295" s="49" t="s">
        <v>114</v>
      </c>
      <c r="C295" s="50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51"/>
      <c r="R295" s="54"/>
      <c r="S295" s="57"/>
      <c r="T295" s="60"/>
      <c r="U295" s="15"/>
      <c r="V295" s="15"/>
      <c r="W295" s="15"/>
      <c r="X295" s="24">
        <f t="shared" si="248"/>
        <v>0</v>
      </c>
      <c r="Y295" s="14"/>
      <c r="Z295" s="25"/>
      <c r="AA295" s="6">
        <v>44228</v>
      </c>
      <c r="AB295" s="7">
        <f t="shared" ref="AB295:AB358" si="269">(Z295/28)*(X295-Y295)</f>
        <v>0</v>
      </c>
    </row>
    <row r="296" spans="2:28" ht="15.75" x14ac:dyDescent="0.2">
      <c r="B296" s="49"/>
      <c r="C296" s="5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52"/>
      <c r="R296" s="55"/>
      <c r="S296" s="58"/>
      <c r="T296" s="50"/>
      <c r="U296" s="15"/>
      <c r="V296" s="15"/>
      <c r="W296" s="15"/>
      <c r="X296" s="24">
        <f t="shared" si="248"/>
        <v>0</v>
      </c>
      <c r="Y296" s="14"/>
      <c r="Z296" s="25"/>
      <c r="AA296" s="6">
        <v>44256</v>
      </c>
      <c r="AB296" s="7">
        <f t="shared" ref="AB296:AB359" si="270">(Z296/31)*(X296-Y296)</f>
        <v>0</v>
      </c>
    </row>
    <row r="297" spans="2:28" ht="15.75" x14ac:dyDescent="0.2">
      <c r="B297" s="49"/>
      <c r="C297" s="5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52"/>
      <c r="R297" s="55"/>
      <c r="S297" s="58"/>
      <c r="T297" s="50"/>
      <c r="U297" s="15"/>
      <c r="V297" s="15"/>
      <c r="W297" s="15"/>
      <c r="X297" s="24">
        <f t="shared" si="248"/>
        <v>0</v>
      </c>
      <c r="Y297" s="14"/>
      <c r="Z297" s="25"/>
      <c r="AA297" s="6">
        <v>44287</v>
      </c>
      <c r="AB297" s="7">
        <f t="shared" ref="AB297:AB360" si="271">(Z297/30)*(X297-Y297)</f>
        <v>0</v>
      </c>
    </row>
    <row r="298" spans="2:28" ht="15.75" x14ac:dyDescent="0.2">
      <c r="B298" s="49"/>
      <c r="C298" s="50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53"/>
      <c r="R298" s="56"/>
      <c r="S298" s="59"/>
      <c r="T298" s="50"/>
      <c r="U298" s="15"/>
      <c r="V298" s="15"/>
      <c r="W298" s="15"/>
      <c r="X298" s="24">
        <f t="shared" si="248"/>
        <v>0</v>
      </c>
      <c r="Y298" s="14"/>
      <c r="Z298" s="25"/>
      <c r="AA298" s="6">
        <v>44317</v>
      </c>
      <c r="AB298" s="7">
        <f t="shared" ref="AB298:AB361" si="272">(Z298/31)*(X298-Y298)</f>
        <v>0</v>
      </c>
    </row>
    <row r="299" spans="2:28" ht="15.75" x14ac:dyDescent="0.2">
      <c r="B299" s="49" t="s">
        <v>115</v>
      </c>
      <c r="C299" s="50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51"/>
      <c r="R299" s="54"/>
      <c r="S299" s="57"/>
      <c r="T299" s="60"/>
      <c r="U299" s="15"/>
      <c r="V299" s="15"/>
      <c r="W299" s="15"/>
      <c r="X299" s="24">
        <f t="shared" si="248"/>
        <v>0</v>
      </c>
      <c r="Y299" s="14"/>
      <c r="Z299" s="25"/>
      <c r="AA299" s="6">
        <v>44228</v>
      </c>
      <c r="AB299" s="7">
        <f t="shared" ref="AB299:AB362" si="273">(Z299/28)*(X299-Y299)</f>
        <v>0</v>
      </c>
    </row>
    <row r="300" spans="2:28" ht="15.75" x14ac:dyDescent="0.2">
      <c r="B300" s="49"/>
      <c r="C300" s="5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52"/>
      <c r="R300" s="55"/>
      <c r="S300" s="58"/>
      <c r="T300" s="50"/>
      <c r="U300" s="15"/>
      <c r="V300" s="15"/>
      <c r="W300" s="15"/>
      <c r="X300" s="24">
        <f t="shared" si="248"/>
        <v>0</v>
      </c>
      <c r="Y300" s="14"/>
      <c r="Z300" s="25"/>
      <c r="AA300" s="6">
        <v>44256</v>
      </c>
      <c r="AB300" s="7">
        <f t="shared" ref="AB300:AB363" si="274">(Z300/31)*(X300-Y300)</f>
        <v>0</v>
      </c>
    </row>
    <row r="301" spans="2:28" ht="15.75" x14ac:dyDescent="0.2">
      <c r="B301" s="49"/>
      <c r="C301" s="5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52"/>
      <c r="R301" s="55"/>
      <c r="S301" s="58"/>
      <c r="T301" s="50"/>
      <c r="U301" s="15"/>
      <c r="V301" s="15"/>
      <c r="W301" s="15"/>
      <c r="X301" s="24">
        <f t="shared" si="248"/>
        <v>0</v>
      </c>
      <c r="Y301" s="14"/>
      <c r="Z301" s="25"/>
      <c r="AA301" s="6">
        <v>44287</v>
      </c>
      <c r="AB301" s="7">
        <f t="shared" ref="AB301:AB364" si="275">(Z301/30)*(X301-Y301)</f>
        <v>0</v>
      </c>
    </row>
    <row r="302" spans="2:28" ht="15.75" x14ac:dyDescent="0.2">
      <c r="B302" s="49"/>
      <c r="C302" s="50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53"/>
      <c r="R302" s="56"/>
      <c r="S302" s="59"/>
      <c r="T302" s="50"/>
      <c r="U302" s="15"/>
      <c r="V302" s="15"/>
      <c r="W302" s="15"/>
      <c r="X302" s="24">
        <f t="shared" si="248"/>
        <v>0</v>
      </c>
      <c r="Y302" s="14"/>
      <c r="Z302" s="25"/>
      <c r="AA302" s="6">
        <v>44317</v>
      </c>
      <c r="AB302" s="7">
        <f t="shared" ref="AB302:AB365" si="276">(Z302/31)*(X302-Y302)</f>
        <v>0</v>
      </c>
    </row>
    <row r="303" spans="2:28" ht="15.75" x14ac:dyDescent="0.2">
      <c r="B303" s="49" t="s">
        <v>116</v>
      </c>
      <c r="C303" s="50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51"/>
      <c r="R303" s="54"/>
      <c r="S303" s="57"/>
      <c r="T303" s="60"/>
      <c r="U303" s="15"/>
      <c r="V303" s="15"/>
      <c r="W303" s="15"/>
      <c r="X303" s="24">
        <f t="shared" si="248"/>
        <v>0</v>
      </c>
      <c r="Y303" s="14"/>
      <c r="Z303" s="25"/>
      <c r="AA303" s="6">
        <v>44228</v>
      </c>
      <c r="AB303" s="7">
        <f t="shared" ref="AB303:AB366" si="277">(Z303/28)*(X303-Y303)</f>
        <v>0</v>
      </c>
    </row>
    <row r="304" spans="2:28" ht="15.75" x14ac:dyDescent="0.2">
      <c r="B304" s="49"/>
      <c r="C304" s="5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52"/>
      <c r="R304" s="55"/>
      <c r="S304" s="58"/>
      <c r="T304" s="50"/>
      <c r="U304" s="15"/>
      <c r="V304" s="15"/>
      <c r="W304" s="15"/>
      <c r="X304" s="24">
        <f t="shared" si="248"/>
        <v>0</v>
      </c>
      <c r="Y304" s="14"/>
      <c r="Z304" s="25"/>
      <c r="AA304" s="6">
        <v>44256</v>
      </c>
      <c r="AB304" s="7">
        <f t="shared" ref="AB304:AB367" si="278">(Z304/31)*(X304-Y304)</f>
        <v>0</v>
      </c>
    </row>
    <row r="305" spans="2:28" ht="15.75" x14ac:dyDescent="0.2">
      <c r="B305" s="49"/>
      <c r="C305" s="5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52"/>
      <c r="R305" s="55"/>
      <c r="S305" s="58"/>
      <c r="T305" s="50"/>
      <c r="U305" s="15"/>
      <c r="V305" s="15"/>
      <c r="W305" s="15"/>
      <c r="X305" s="24">
        <f t="shared" si="248"/>
        <v>0</v>
      </c>
      <c r="Y305" s="14"/>
      <c r="Z305" s="25"/>
      <c r="AA305" s="6">
        <v>44287</v>
      </c>
      <c r="AB305" s="7">
        <f t="shared" ref="AB305:AB368" si="279">(Z305/30)*(X305-Y305)</f>
        <v>0</v>
      </c>
    </row>
    <row r="306" spans="2:28" ht="15.75" x14ac:dyDescent="0.2">
      <c r="B306" s="49"/>
      <c r="C306" s="50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53"/>
      <c r="R306" s="56"/>
      <c r="S306" s="59"/>
      <c r="T306" s="50"/>
      <c r="U306" s="15"/>
      <c r="V306" s="15"/>
      <c r="W306" s="15"/>
      <c r="X306" s="24">
        <f t="shared" si="248"/>
        <v>0</v>
      </c>
      <c r="Y306" s="14"/>
      <c r="Z306" s="25"/>
      <c r="AA306" s="6">
        <v>44317</v>
      </c>
      <c r="AB306" s="7">
        <f t="shared" ref="AB306:AB369" si="280">(Z306/31)*(X306-Y306)</f>
        <v>0</v>
      </c>
    </row>
    <row r="307" spans="2:28" ht="15.75" x14ac:dyDescent="0.2">
      <c r="B307" s="49" t="s">
        <v>117</v>
      </c>
      <c r="C307" s="50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51"/>
      <c r="R307" s="54"/>
      <c r="S307" s="57"/>
      <c r="T307" s="60"/>
      <c r="U307" s="15"/>
      <c r="V307" s="15"/>
      <c r="W307" s="15"/>
      <c r="X307" s="24">
        <f t="shared" si="248"/>
        <v>0</v>
      </c>
      <c r="Y307" s="14"/>
      <c r="Z307" s="25"/>
      <c r="AA307" s="6">
        <v>44228</v>
      </c>
      <c r="AB307" s="7">
        <f t="shared" ref="AB307:AB370" si="281">(Z307/28)*(X307-Y307)</f>
        <v>0</v>
      </c>
    </row>
    <row r="308" spans="2:28" ht="15.75" x14ac:dyDescent="0.2">
      <c r="B308" s="49"/>
      <c r="C308" s="5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52"/>
      <c r="R308" s="55"/>
      <c r="S308" s="58"/>
      <c r="T308" s="50"/>
      <c r="U308" s="15"/>
      <c r="V308" s="15"/>
      <c r="W308" s="15"/>
      <c r="X308" s="24">
        <f t="shared" si="248"/>
        <v>0</v>
      </c>
      <c r="Y308" s="14"/>
      <c r="Z308" s="25"/>
      <c r="AA308" s="6">
        <v>44256</v>
      </c>
      <c r="AB308" s="7">
        <f t="shared" ref="AB308:AB371" si="282">(Z308/31)*(X308-Y308)</f>
        <v>0</v>
      </c>
    </row>
    <row r="309" spans="2:28" ht="15.75" x14ac:dyDescent="0.2">
      <c r="B309" s="49"/>
      <c r="C309" s="5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52"/>
      <c r="R309" s="55"/>
      <c r="S309" s="58"/>
      <c r="T309" s="50"/>
      <c r="U309" s="15"/>
      <c r="V309" s="15"/>
      <c r="W309" s="15"/>
      <c r="X309" s="24">
        <f t="shared" si="248"/>
        <v>0</v>
      </c>
      <c r="Y309" s="14"/>
      <c r="Z309" s="25"/>
      <c r="AA309" s="6">
        <v>44287</v>
      </c>
      <c r="AB309" s="7">
        <f t="shared" ref="AB309:AB372" si="283">(Z309/30)*(X309-Y309)</f>
        <v>0</v>
      </c>
    </row>
    <row r="310" spans="2:28" ht="15.75" x14ac:dyDescent="0.2">
      <c r="B310" s="49"/>
      <c r="C310" s="50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53"/>
      <c r="R310" s="56"/>
      <c r="S310" s="59"/>
      <c r="T310" s="50"/>
      <c r="U310" s="15"/>
      <c r="V310" s="15"/>
      <c r="W310" s="15"/>
      <c r="X310" s="24">
        <f t="shared" si="248"/>
        <v>0</v>
      </c>
      <c r="Y310" s="14"/>
      <c r="Z310" s="25"/>
      <c r="AA310" s="6">
        <v>44317</v>
      </c>
      <c r="AB310" s="7">
        <f t="shared" ref="AB310:AB373" si="284">(Z310/31)*(X310-Y310)</f>
        <v>0</v>
      </c>
    </row>
    <row r="311" spans="2:28" ht="15.75" x14ac:dyDescent="0.2">
      <c r="B311" s="49" t="s">
        <v>118</v>
      </c>
      <c r="C311" s="50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51"/>
      <c r="R311" s="54"/>
      <c r="S311" s="57"/>
      <c r="T311" s="60"/>
      <c r="U311" s="15"/>
      <c r="V311" s="15"/>
      <c r="W311" s="15"/>
      <c r="X311" s="24">
        <f t="shared" si="248"/>
        <v>0</v>
      </c>
      <c r="Y311" s="14"/>
      <c r="Z311" s="25"/>
      <c r="AA311" s="6">
        <v>44228</v>
      </c>
      <c r="AB311" s="7">
        <f t="shared" ref="AB311:AB374" si="285">(Z311/28)*(X311-Y311)</f>
        <v>0</v>
      </c>
    </row>
    <row r="312" spans="2:28" ht="15.75" x14ac:dyDescent="0.2">
      <c r="B312" s="49"/>
      <c r="C312" s="5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52"/>
      <c r="R312" s="55"/>
      <c r="S312" s="58"/>
      <c r="T312" s="50"/>
      <c r="U312" s="15"/>
      <c r="V312" s="15"/>
      <c r="W312" s="15"/>
      <c r="X312" s="24">
        <f t="shared" si="248"/>
        <v>0</v>
      </c>
      <c r="Y312" s="14"/>
      <c r="Z312" s="25"/>
      <c r="AA312" s="6">
        <v>44256</v>
      </c>
      <c r="AB312" s="7">
        <f t="shared" ref="AB312:AB375" si="286">(Z312/31)*(X312-Y312)</f>
        <v>0</v>
      </c>
    </row>
    <row r="313" spans="2:28" ht="15.75" x14ac:dyDescent="0.2">
      <c r="B313" s="49"/>
      <c r="C313" s="5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52"/>
      <c r="R313" s="55"/>
      <c r="S313" s="58"/>
      <c r="T313" s="50"/>
      <c r="U313" s="15"/>
      <c r="V313" s="15"/>
      <c r="W313" s="15"/>
      <c r="X313" s="24">
        <f t="shared" si="248"/>
        <v>0</v>
      </c>
      <c r="Y313" s="14"/>
      <c r="Z313" s="25"/>
      <c r="AA313" s="6">
        <v>44287</v>
      </c>
      <c r="AB313" s="7">
        <f t="shared" ref="AB313:AB376" si="287">(Z313/30)*(X313-Y313)</f>
        <v>0</v>
      </c>
    </row>
    <row r="314" spans="2:28" ht="15.75" x14ac:dyDescent="0.2">
      <c r="B314" s="49"/>
      <c r="C314" s="50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53"/>
      <c r="R314" s="56"/>
      <c r="S314" s="59"/>
      <c r="T314" s="50"/>
      <c r="U314" s="15"/>
      <c r="V314" s="15"/>
      <c r="W314" s="15"/>
      <c r="X314" s="24">
        <f t="shared" si="248"/>
        <v>0</v>
      </c>
      <c r="Y314" s="14"/>
      <c r="Z314" s="25"/>
      <c r="AA314" s="6">
        <v>44317</v>
      </c>
      <c r="AB314" s="7">
        <f t="shared" ref="AB314:AB377" si="288">(Z314/31)*(X314-Y314)</f>
        <v>0</v>
      </c>
    </row>
    <row r="315" spans="2:28" ht="15.75" x14ac:dyDescent="0.2">
      <c r="B315" s="49" t="s">
        <v>119</v>
      </c>
      <c r="C315" s="50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51"/>
      <c r="R315" s="54"/>
      <c r="S315" s="57"/>
      <c r="T315" s="60"/>
      <c r="U315" s="15"/>
      <c r="V315" s="15"/>
      <c r="W315" s="15"/>
      <c r="X315" s="24">
        <f t="shared" si="248"/>
        <v>0</v>
      </c>
      <c r="Y315" s="14"/>
      <c r="Z315" s="25"/>
      <c r="AA315" s="6">
        <v>44228</v>
      </c>
      <c r="AB315" s="7">
        <f t="shared" ref="AB315:AB378" si="289">(Z315/28)*(X315-Y315)</f>
        <v>0</v>
      </c>
    </row>
    <row r="316" spans="2:28" ht="15.75" x14ac:dyDescent="0.2">
      <c r="B316" s="49"/>
      <c r="C316" s="5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52"/>
      <c r="R316" s="55"/>
      <c r="S316" s="58"/>
      <c r="T316" s="50"/>
      <c r="U316" s="15"/>
      <c r="V316" s="15"/>
      <c r="W316" s="15"/>
      <c r="X316" s="24">
        <f t="shared" si="248"/>
        <v>0</v>
      </c>
      <c r="Y316" s="14"/>
      <c r="Z316" s="25"/>
      <c r="AA316" s="6">
        <v>44256</v>
      </c>
      <c r="AB316" s="7">
        <f t="shared" ref="AB316:AB379" si="290">(Z316/31)*(X316-Y316)</f>
        <v>0</v>
      </c>
    </row>
    <row r="317" spans="2:28" ht="15.75" x14ac:dyDescent="0.2">
      <c r="B317" s="49"/>
      <c r="C317" s="5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52"/>
      <c r="R317" s="55"/>
      <c r="S317" s="58"/>
      <c r="T317" s="50"/>
      <c r="U317" s="15"/>
      <c r="V317" s="15"/>
      <c r="W317" s="15"/>
      <c r="X317" s="24">
        <f t="shared" si="248"/>
        <v>0</v>
      </c>
      <c r="Y317" s="14"/>
      <c r="Z317" s="25"/>
      <c r="AA317" s="6">
        <v>44287</v>
      </c>
      <c r="AB317" s="7">
        <f t="shared" ref="AB317:AB380" si="291">(Z317/30)*(X317-Y317)</f>
        <v>0</v>
      </c>
    </row>
    <row r="318" spans="2:28" ht="15.75" x14ac:dyDescent="0.2">
      <c r="B318" s="49"/>
      <c r="C318" s="50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53"/>
      <c r="R318" s="56"/>
      <c r="S318" s="59"/>
      <c r="T318" s="50"/>
      <c r="U318" s="15"/>
      <c r="V318" s="15"/>
      <c r="W318" s="15"/>
      <c r="X318" s="24">
        <f t="shared" si="248"/>
        <v>0</v>
      </c>
      <c r="Y318" s="14"/>
      <c r="Z318" s="25"/>
      <c r="AA318" s="6">
        <v>44317</v>
      </c>
      <c r="AB318" s="7">
        <f t="shared" ref="AB318:AB381" si="292">(Z318/31)*(X318-Y318)</f>
        <v>0</v>
      </c>
    </row>
    <row r="319" spans="2:28" ht="15.75" x14ac:dyDescent="0.2">
      <c r="B319" s="49" t="s">
        <v>120</v>
      </c>
      <c r="C319" s="50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51"/>
      <c r="R319" s="54"/>
      <c r="S319" s="57"/>
      <c r="T319" s="60"/>
      <c r="U319" s="15"/>
      <c r="V319" s="15"/>
      <c r="W319" s="15"/>
      <c r="X319" s="24">
        <f t="shared" si="248"/>
        <v>0</v>
      </c>
      <c r="Y319" s="14"/>
      <c r="Z319" s="25"/>
      <c r="AA319" s="6">
        <v>44228</v>
      </c>
      <c r="AB319" s="7">
        <f t="shared" ref="AB319:AB382" si="293">(Z319/28)*(X319-Y319)</f>
        <v>0</v>
      </c>
    </row>
    <row r="320" spans="2:28" ht="15.75" x14ac:dyDescent="0.2">
      <c r="B320" s="49"/>
      <c r="C320" s="5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52"/>
      <c r="R320" s="55"/>
      <c r="S320" s="58"/>
      <c r="T320" s="50"/>
      <c r="U320" s="15"/>
      <c r="V320" s="15"/>
      <c r="W320" s="15"/>
      <c r="X320" s="24">
        <f t="shared" si="248"/>
        <v>0</v>
      </c>
      <c r="Y320" s="14"/>
      <c r="Z320" s="25"/>
      <c r="AA320" s="6">
        <v>44256</v>
      </c>
      <c r="AB320" s="7">
        <f t="shared" ref="AB320:AB383" si="294">(Z320/31)*(X320-Y320)</f>
        <v>0</v>
      </c>
    </row>
    <row r="321" spans="2:28" ht="15.75" x14ac:dyDescent="0.2">
      <c r="B321" s="49"/>
      <c r="C321" s="5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52"/>
      <c r="R321" s="55"/>
      <c r="S321" s="58"/>
      <c r="T321" s="50"/>
      <c r="U321" s="15"/>
      <c r="V321" s="15"/>
      <c r="W321" s="15"/>
      <c r="X321" s="24">
        <f t="shared" si="248"/>
        <v>0</v>
      </c>
      <c r="Y321" s="14"/>
      <c r="Z321" s="25"/>
      <c r="AA321" s="6">
        <v>44287</v>
      </c>
      <c r="AB321" s="7">
        <f t="shared" ref="AB321:AB384" si="295">(Z321/30)*(X321-Y321)</f>
        <v>0</v>
      </c>
    </row>
    <row r="322" spans="2:28" ht="15.75" x14ac:dyDescent="0.2">
      <c r="B322" s="49"/>
      <c r="C322" s="50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53"/>
      <c r="R322" s="56"/>
      <c r="S322" s="59"/>
      <c r="T322" s="50"/>
      <c r="U322" s="15"/>
      <c r="V322" s="15"/>
      <c r="W322" s="15"/>
      <c r="X322" s="24">
        <f t="shared" si="248"/>
        <v>0</v>
      </c>
      <c r="Y322" s="14"/>
      <c r="Z322" s="25"/>
      <c r="AA322" s="6">
        <v>44317</v>
      </c>
      <c r="AB322" s="7">
        <f t="shared" ref="AB322:AB385" si="296">(Z322/31)*(X322-Y322)</f>
        <v>0</v>
      </c>
    </row>
    <row r="323" spans="2:28" ht="15.75" x14ac:dyDescent="0.2">
      <c r="B323" s="49" t="s">
        <v>121</v>
      </c>
      <c r="C323" s="50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51"/>
      <c r="R323" s="54"/>
      <c r="S323" s="57"/>
      <c r="T323" s="60"/>
      <c r="U323" s="15"/>
      <c r="V323" s="15"/>
      <c r="W323" s="15"/>
      <c r="X323" s="24">
        <f t="shared" si="248"/>
        <v>0</v>
      </c>
      <c r="Y323" s="14"/>
      <c r="Z323" s="25"/>
      <c r="AA323" s="6">
        <v>44228</v>
      </c>
      <c r="AB323" s="7">
        <f t="shared" ref="AB323:AB386" si="297">(Z323/28)*(X323-Y323)</f>
        <v>0</v>
      </c>
    </row>
    <row r="324" spans="2:28" ht="15.75" x14ac:dyDescent="0.2">
      <c r="B324" s="49"/>
      <c r="C324" s="5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52"/>
      <c r="R324" s="55"/>
      <c r="S324" s="58"/>
      <c r="T324" s="50"/>
      <c r="U324" s="15"/>
      <c r="V324" s="15"/>
      <c r="W324" s="15"/>
      <c r="X324" s="24">
        <f t="shared" si="248"/>
        <v>0</v>
      </c>
      <c r="Y324" s="14"/>
      <c r="Z324" s="25"/>
      <c r="AA324" s="6">
        <v>44256</v>
      </c>
      <c r="AB324" s="7">
        <f t="shared" ref="AB324:AB387" si="298">(Z324/31)*(X324-Y324)</f>
        <v>0</v>
      </c>
    </row>
    <row r="325" spans="2:28" ht="15.75" x14ac:dyDescent="0.2">
      <c r="B325" s="49"/>
      <c r="C325" s="5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52"/>
      <c r="R325" s="55"/>
      <c r="S325" s="58"/>
      <c r="T325" s="50"/>
      <c r="U325" s="15"/>
      <c r="V325" s="15"/>
      <c r="W325" s="15"/>
      <c r="X325" s="24">
        <f t="shared" si="248"/>
        <v>0</v>
      </c>
      <c r="Y325" s="14"/>
      <c r="Z325" s="25"/>
      <c r="AA325" s="6">
        <v>44287</v>
      </c>
      <c r="AB325" s="7">
        <f t="shared" ref="AB325:AB388" si="299">(Z325/30)*(X325-Y325)</f>
        <v>0</v>
      </c>
    </row>
    <row r="326" spans="2:28" ht="15.75" x14ac:dyDescent="0.2">
      <c r="B326" s="49"/>
      <c r="C326" s="50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53"/>
      <c r="R326" s="56"/>
      <c r="S326" s="59"/>
      <c r="T326" s="50"/>
      <c r="U326" s="15"/>
      <c r="V326" s="15"/>
      <c r="W326" s="15"/>
      <c r="X326" s="24">
        <f t="shared" si="248"/>
        <v>0</v>
      </c>
      <c r="Y326" s="14"/>
      <c r="Z326" s="25"/>
      <c r="AA326" s="6">
        <v>44317</v>
      </c>
      <c r="AB326" s="7">
        <f t="shared" ref="AB326:AB389" si="300">(Z326/31)*(X326-Y326)</f>
        <v>0</v>
      </c>
    </row>
    <row r="327" spans="2:28" ht="15.75" x14ac:dyDescent="0.2">
      <c r="B327" s="49" t="s">
        <v>122</v>
      </c>
      <c r="C327" s="50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51"/>
      <c r="R327" s="54"/>
      <c r="S327" s="57"/>
      <c r="T327" s="60"/>
      <c r="U327" s="15"/>
      <c r="V327" s="15"/>
      <c r="W327" s="15"/>
      <c r="X327" s="24">
        <f t="shared" si="248"/>
        <v>0</v>
      </c>
      <c r="Y327" s="14"/>
      <c r="Z327" s="25"/>
      <c r="AA327" s="6">
        <v>44228</v>
      </c>
      <c r="AB327" s="7">
        <f t="shared" ref="AB327:AB390" si="301">(Z327/28)*(X327-Y327)</f>
        <v>0</v>
      </c>
    </row>
    <row r="328" spans="2:28" ht="15.75" x14ac:dyDescent="0.2">
      <c r="B328" s="49"/>
      <c r="C328" s="5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52"/>
      <c r="R328" s="55"/>
      <c r="S328" s="58"/>
      <c r="T328" s="50"/>
      <c r="U328" s="15"/>
      <c r="V328" s="15"/>
      <c r="W328" s="15"/>
      <c r="X328" s="24">
        <f t="shared" si="248"/>
        <v>0</v>
      </c>
      <c r="Y328" s="14"/>
      <c r="Z328" s="25"/>
      <c r="AA328" s="6">
        <v>44256</v>
      </c>
      <c r="AB328" s="7">
        <f t="shared" ref="AB328:AB391" si="302">(Z328/31)*(X328-Y328)</f>
        <v>0</v>
      </c>
    </row>
    <row r="329" spans="2:28" ht="15.75" x14ac:dyDescent="0.2">
      <c r="B329" s="49"/>
      <c r="C329" s="5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52"/>
      <c r="R329" s="55"/>
      <c r="S329" s="58"/>
      <c r="T329" s="50"/>
      <c r="U329" s="15"/>
      <c r="V329" s="15"/>
      <c r="W329" s="15"/>
      <c r="X329" s="24">
        <f t="shared" si="248"/>
        <v>0</v>
      </c>
      <c r="Y329" s="14"/>
      <c r="Z329" s="25"/>
      <c r="AA329" s="6">
        <v>44287</v>
      </c>
      <c r="AB329" s="7">
        <f t="shared" ref="AB329:AB392" si="303">(Z329/30)*(X329-Y329)</f>
        <v>0</v>
      </c>
    </row>
    <row r="330" spans="2:28" ht="15.75" x14ac:dyDescent="0.2">
      <c r="B330" s="49"/>
      <c r="C330" s="50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53"/>
      <c r="R330" s="56"/>
      <c r="S330" s="59"/>
      <c r="T330" s="50"/>
      <c r="U330" s="15"/>
      <c r="V330" s="15"/>
      <c r="W330" s="15"/>
      <c r="X330" s="24">
        <f t="shared" si="248"/>
        <v>0</v>
      </c>
      <c r="Y330" s="14"/>
      <c r="Z330" s="25"/>
      <c r="AA330" s="6">
        <v>44317</v>
      </c>
      <c r="AB330" s="7">
        <f t="shared" ref="AB330:AB393" si="304">(Z330/31)*(X330-Y330)</f>
        <v>0</v>
      </c>
    </row>
    <row r="331" spans="2:28" ht="15.75" x14ac:dyDescent="0.2">
      <c r="B331" s="49" t="s">
        <v>123</v>
      </c>
      <c r="C331" s="50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51"/>
      <c r="R331" s="54"/>
      <c r="S331" s="57"/>
      <c r="T331" s="60"/>
      <c r="U331" s="15"/>
      <c r="V331" s="15"/>
      <c r="W331" s="15"/>
      <c r="X331" s="24">
        <f t="shared" si="248"/>
        <v>0</v>
      </c>
      <c r="Y331" s="14"/>
      <c r="Z331" s="25"/>
      <c r="AA331" s="6">
        <v>44228</v>
      </c>
      <c r="AB331" s="7">
        <f t="shared" ref="AB331:AB394" si="305">(Z331/28)*(X331-Y331)</f>
        <v>0</v>
      </c>
    </row>
    <row r="332" spans="2:28" ht="15.75" x14ac:dyDescent="0.2">
      <c r="B332" s="49"/>
      <c r="C332" s="5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52"/>
      <c r="R332" s="55"/>
      <c r="S332" s="58"/>
      <c r="T332" s="50"/>
      <c r="U332" s="15"/>
      <c r="V332" s="15"/>
      <c r="W332" s="15"/>
      <c r="X332" s="24">
        <f t="shared" si="248"/>
        <v>0</v>
      </c>
      <c r="Y332" s="14"/>
      <c r="Z332" s="25"/>
      <c r="AA332" s="6">
        <v>44256</v>
      </c>
      <c r="AB332" s="7">
        <f t="shared" ref="AB332:AB395" si="306">(Z332/31)*(X332-Y332)</f>
        <v>0</v>
      </c>
    </row>
    <row r="333" spans="2:28" ht="15.75" x14ac:dyDescent="0.2">
      <c r="B333" s="49"/>
      <c r="C333" s="5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52"/>
      <c r="R333" s="55"/>
      <c r="S333" s="58"/>
      <c r="T333" s="50"/>
      <c r="U333" s="15"/>
      <c r="V333" s="15"/>
      <c r="W333" s="15"/>
      <c r="X333" s="24">
        <f t="shared" si="248"/>
        <v>0</v>
      </c>
      <c r="Y333" s="14"/>
      <c r="Z333" s="25"/>
      <c r="AA333" s="6">
        <v>44287</v>
      </c>
      <c r="AB333" s="7">
        <f t="shared" ref="AB333:AB396" si="307">(Z333/30)*(X333-Y333)</f>
        <v>0</v>
      </c>
    </row>
    <row r="334" spans="2:28" ht="15.75" x14ac:dyDescent="0.2">
      <c r="B334" s="49"/>
      <c r="C334" s="50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53"/>
      <c r="R334" s="56"/>
      <c r="S334" s="59"/>
      <c r="T334" s="50"/>
      <c r="U334" s="15"/>
      <c r="V334" s="15"/>
      <c r="W334" s="15"/>
      <c r="X334" s="24">
        <f t="shared" si="248"/>
        <v>0</v>
      </c>
      <c r="Y334" s="14"/>
      <c r="Z334" s="25"/>
      <c r="AA334" s="6">
        <v>44317</v>
      </c>
      <c r="AB334" s="7">
        <f t="shared" ref="AB334:AB397" si="308">(Z334/31)*(X334-Y334)</f>
        <v>0</v>
      </c>
    </row>
    <row r="335" spans="2:28" ht="15.75" x14ac:dyDescent="0.2">
      <c r="B335" s="49" t="s">
        <v>124</v>
      </c>
      <c r="C335" s="50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51"/>
      <c r="R335" s="54"/>
      <c r="S335" s="57"/>
      <c r="T335" s="60"/>
      <c r="U335" s="15"/>
      <c r="V335" s="15"/>
      <c r="W335" s="15"/>
      <c r="X335" s="24">
        <f t="shared" si="248"/>
        <v>0</v>
      </c>
      <c r="Y335" s="14"/>
      <c r="Z335" s="25"/>
      <c r="AA335" s="6">
        <v>44228</v>
      </c>
      <c r="AB335" s="7">
        <f t="shared" ref="AB335:AB398" si="309">(Z335/28)*(X335-Y335)</f>
        <v>0</v>
      </c>
    </row>
    <row r="336" spans="2:28" ht="15.75" x14ac:dyDescent="0.2">
      <c r="B336" s="49"/>
      <c r="C336" s="5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52"/>
      <c r="R336" s="55"/>
      <c r="S336" s="58"/>
      <c r="T336" s="50"/>
      <c r="U336" s="15"/>
      <c r="V336" s="15"/>
      <c r="W336" s="15"/>
      <c r="X336" s="24">
        <f t="shared" si="248"/>
        <v>0</v>
      </c>
      <c r="Y336" s="14"/>
      <c r="Z336" s="25"/>
      <c r="AA336" s="6">
        <v>44256</v>
      </c>
      <c r="AB336" s="7">
        <f t="shared" ref="AB336:AB399" si="310">(Z336/31)*(X336-Y336)</f>
        <v>0</v>
      </c>
    </row>
    <row r="337" spans="2:28" ht="15.75" x14ac:dyDescent="0.2">
      <c r="B337" s="49"/>
      <c r="C337" s="5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52"/>
      <c r="R337" s="55"/>
      <c r="S337" s="58"/>
      <c r="T337" s="50"/>
      <c r="U337" s="15"/>
      <c r="V337" s="15"/>
      <c r="W337" s="15"/>
      <c r="X337" s="24">
        <f t="shared" si="248"/>
        <v>0</v>
      </c>
      <c r="Y337" s="14"/>
      <c r="Z337" s="25"/>
      <c r="AA337" s="6">
        <v>44287</v>
      </c>
      <c r="AB337" s="7">
        <f t="shared" ref="AB337:AB400" si="311">(Z337/30)*(X337-Y337)</f>
        <v>0</v>
      </c>
    </row>
    <row r="338" spans="2:28" ht="15.75" x14ac:dyDescent="0.2">
      <c r="B338" s="49"/>
      <c r="C338" s="50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53"/>
      <c r="R338" s="56"/>
      <c r="S338" s="59"/>
      <c r="T338" s="50"/>
      <c r="U338" s="15"/>
      <c r="V338" s="15"/>
      <c r="W338" s="15"/>
      <c r="X338" s="24">
        <f t="shared" si="248"/>
        <v>0</v>
      </c>
      <c r="Y338" s="14"/>
      <c r="Z338" s="25"/>
      <c r="AA338" s="6">
        <v>44317</v>
      </c>
      <c r="AB338" s="7">
        <f t="shared" ref="AB338:AB401" si="312">(Z338/31)*(X338-Y338)</f>
        <v>0</v>
      </c>
    </row>
    <row r="339" spans="2:28" ht="15.75" x14ac:dyDescent="0.2">
      <c r="B339" s="49" t="s">
        <v>125</v>
      </c>
      <c r="C339" s="50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51"/>
      <c r="R339" s="54"/>
      <c r="S339" s="57"/>
      <c r="T339" s="60"/>
      <c r="U339" s="15"/>
      <c r="V339" s="15"/>
      <c r="W339" s="15"/>
      <c r="X339" s="24">
        <f t="shared" ref="X339:X402" si="313">SUM(U339:W339)</f>
        <v>0</v>
      </c>
      <c r="Y339" s="14"/>
      <c r="Z339" s="25"/>
      <c r="AA339" s="6">
        <v>44228</v>
      </c>
      <c r="AB339" s="7">
        <f t="shared" ref="AB339:AB402" si="314">(Z339/28)*(X339-Y339)</f>
        <v>0</v>
      </c>
    </row>
    <row r="340" spans="2:28" ht="15.75" x14ac:dyDescent="0.2">
      <c r="B340" s="49"/>
      <c r="C340" s="5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52"/>
      <c r="R340" s="55"/>
      <c r="S340" s="58"/>
      <c r="T340" s="50"/>
      <c r="U340" s="15"/>
      <c r="V340" s="15"/>
      <c r="W340" s="15"/>
      <c r="X340" s="24">
        <f t="shared" si="313"/>
        <v>0</v>
      </c>
      <c r="Y340" s="14"/>
      <c r="Z340" s="25"/>
      <c r="AA340" s="6">
        <v>44256</v>
      </c>
      <c r="AB340" s="7">
        <f t="shared" ref="AB340:AB403" si="315">(Z340/31)*(X340-Y340)</f>
        <v>0</v>
      </c>
    </row>
    <row r="341" spans="2:28" ht="15.75" x14ac:dyDescent="0.2">
      <c r="B341" s="49"/>
      <c r="C341" s="5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52"/>
      <c r="R341" s="55"/>
      <c r="S341" s="58"/>
      <c r="T341" s="50"/>
      <c r="U341" s="15"/>
      <c r="V341" s="15"/>
      <c r="W341" s="15"/>
      <c r="X341" s="24">
        <f t="shared" si="313"/>
        <v>0</v>
      </c>
      <c r="Y341" s="14"/>
      <c r="Z341" s="25"/>
      <c r="AA341" s="6">
        <v>44287</v>
      </c>
      <c r="AB341" s="7">
        <f t="shared" ref="AB341:AB404" si="316">(Z341/30)*(X341-Y341)</f>
        <v>0</v>
      </c>
    </row>
    <row r="342" spans="2:28" ht="15.75" x14ac:dyDescent="0.2">
      <c r="B342" s="49"/>
      <c r="C342" s="50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53"/>
      <c r="R342" s="56"/>
      <c r="S342" s="59"/>
      <c r="T342" s="50"/>
      <c r="U342" s="15"/>
      <c r="V342" s="15"/>
      <c r="W342" s="15"/>
      <c r="X342" s="24">
        <f t="shared" si="313"/>
        <v>0</v>
      </c>
      <c r="Y342" s="14"/>
      <c r="Z342" s="25"/>
      <c r="AA342" s="6">
        <v>44317</v>
      </c>
      <c r="AB342" s="7">
        <f t="shared" ref="AB342:AB405" si="317">(Z342/31)*(X342-Y342)</f>
        <v>0</v>
      </c>
    </row>
    <row r="343" spans="2:28" ht="15.75" x14ac:dyDescent="0.2">
      <c r="B343" s="49" t="s">
        <v>126</v>
      </c>
      <c r="C343" s="50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51"/>
      <c r="R343" s="54"/>
      <c r="S343" s="57"/>
      <c r="T343" s="60"/>
      <c r="U343" s="15"/>
      <c r="V343" s="15"/>
      <c r="W343" s="15"/>
      <c r="X343" s="24">
        <f t="shared" si="313"/>
        <v>0</v>
      </c>
      <c r="Y343" s="14"/>
      <c r="Z343" s="25"/>
      <c r="AA343" s="6">
        <v>44228</v>
      </c>
      <c r="AB343" s="7">
        <f t="shared" ref="AB343:AB406" si="318">(Z343/28)*(X343-Y343)</f>
        <v>0</v>
      </c>
    </row>
    <row r="344" spans="2:28" ht="15.75" x14ac:dyDescent="0.2">
      <c r="B344" s="49"/>
      <c r="C344" s="5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52"/>
      <c r="R344" s="55"/>
      <c r="S344" s="58"/>
      <c r="T344" s="50"/>
      <c r="U344" s="15"/>
      <c r="V344" s="15"/>
      <c r="W344" s="15"/>
      <c r="X344" s="24">
        <f t="shared" si="313"/>
        <v>0</v>
      </c>
      <c r="Y344" s="14"/>
      <c r="Z344" s="25"/>
      <c r="AA344" s="6">
        <v>44256</v>
      </c>
      <c r="AB344" s="7">
        <f t="shared" ref="AB344:AB407" si="319">(Z344/31)*(X344-Y344)</f>
        <v>0</v>
      </c>
    </row>
    <row r="345" spans="2:28" ht="15.75" x14ac:dyDescent="0.2">
      <c r="B345" s="49"/>
      <c r="C345" s="5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52"/>
      <c r="R345" s="55"/>
      <c r="S345" s="58"/>
      <c r="T345" s="50"/>
      <c r="U345" s="15"/>
      <c r="V345" s="15"/>
      <c r="W345" s="15"/>
      <c r="X345" s="24">
        <f t="shared" si="313"/>
        <v>0</v>
      </c>
      <c r="Y345" s="14"/>
      <c r="Z345" s="25"/>
      <c r="AA345" s="6">
        <v>44287</v>
      </c>
      <c r="AB345" s="7">
        <f t="shared" ref="AB345:AB408" si="320">(Z345/30)*(X345-Y345)</f>
        <v>0</v>
      </c>
    </row>
    <row r="346" spans="2:28" ht="15.75" x14ac:dyDescent="0.2">
      <c r="B346" s="49"/>
      <c r="C346" s="50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53"/>
      <c r="R346" s="56"/>
      <c r="S346" s="59"/>
      <c r="T346" s="50"/>
      <c r="U346" s="15"/>
      <c r="V346" s="15"/>
      <c r="W346" s="15"/>
      <c r="X346" s="24">
        <f t="shared" si="313"/>
        <v>0</v>
      </c>
      <c r="Y346" s="14"/>
      <c r="Z346" s="25"/>
      <c r="AA346" s="6">
        <v>44317</v>
      </c>
      <c r="AB346" s="7">
        <f t="shared" ref="AB346:AB409" si="321">(Z346/31)*(X346-Y346)</f>
        <v>0</v>
      </c>
    </row>
    <row r="347" spans="2:28" ht="15.75" x14ac:dyDescent="0.2">
      <c r="B347" s="49" t="s">
        <v>127</v>
      </c>
      <c r="C347" s="50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51"/>
      <c r="R347" s="54"/>
      <c r="S347" s="57"/>
      <c r="T347" s="60"/>
      <c r="U347" s="15"/>
      <c r="V347" s="15"/>
      <c r="W347" s="15"/>
      <c r="X347" s="24">
        <f t="shared" si="313"/>
        <v>0</v>
      </c>
      <c r="Y347" s="14"/>
      <c r="Z347" s="25"/>
      <c r="AA347" s="6">
        <v>44228</v>
      </c>
      <c r="AB347" s="7">
        <f t="shared" ref="AB347:AB410" si="322">(Z347/28)*(X347-Y347)</f>
        <v>0</v>
      </c>
    </row>
    <row r="348" spans="2:28" ht="15.75" x14ac:dyDescent="0.2">
      <c r="B348" s="49"/>
      <c r="C348" s="5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52"/>
      <c r="R348" s="55"/>
      <c r="S348" s="58"/>
      <c r="T348" s="50"/>
      <c r="U348" s="15"/>
      <c r="V348" s="15"/>
      <c r="W348" s="15"/>
      <c r="X348" s="24">
        <f t="shared" si="313"/>
        <v>0</v>
      </c>
      <c r="Y348" s="14"/>
      <c r="Z348" s="25"/>
      <c r="AA348" s="6">
        <v>44256</v>
      </c>
      <c r="AB348" s="7">
        <f t="shared" ref="AB348:AB411" si="323">(Z348/31)*(X348-Y348)</f>
        <v>0</v>
      </c>
    </row>
    <row r="349" spans="2:28" ht="15.75" x14ac:dyDescent="0.2">
      <c r="B349" s="49"/>
      <c r="C349" s="5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52"/>
      <c r="R349" s="55"/>
      <c r="S349" s="58"/>
      <c r="T349" s="50"/>
      <c r="U349" s="15"/>
      <c r="V349" s="15"/>
      <c r="W349" s="15"/>
      <c r="X349" s="24">
        <f t="shared" si="313"/>
        <v>0</v>
      </c>
      <c r="Y349" s="14"/>
      <c r="Z349" s="25"/>
      <c r="AA349" s="6">
        <v>44287</v>
      </c>
      <c r="AB349" s="7">
        <f t="shared" ref="AB349:AB412" si="324">(Z349/30)*(X349-Y349)</f>
        <v>0</v>
      </c>
    </row>
    <row r="350" spans="2:28" ht="15.75" x14ac:dyDescent="0.2">
      <c r="B350" s="49"/>
      <c r="C350" s="50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53"/>
      <c r="R350" s="56"/>
      <c r="S350" s="59"/>
      <c r="T350" s="50"/>
      <c r="U350" s="15"/>
      <c r="V350" s="15"/>
      <c r="W350" s="15"/>
      <c r="X350" s="24">
        <f t="shared" si="313"/>
        <v>0</v>
      </c>
      <c r="Y350" s="14"/>
      <c r="Z350" s="25"/>
      <c r="AA350" s="6">
        <v>44317</v>
      </c>
      <c r="AB350" s="7">
        <f t="shared" ref="AB350:AB413" si="325">(Z350/31)*(X350-Y350)</f>
        <v>0</v>
      </c>
    </row>
    <row r="351" spans="2:28" ht="15.75" x14ac:dyDescent="0.2">
      <c r="B351" s="49" t="s">
        <v>128</v>
      </c>
      <c r="C351" s="50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51"/>
      <c r="R351" s="54"/>
      <c r="S351" s="57"/>
      <c r="T351" s="60"/>
      <c r="U351" s="15"/>
      <c r="V351" s="15"/>
      <c r="W351" s="15"/>
      <c r="X351" s="24">
        <f t="shared" si="313"/>
        <v>0</v>
      </c>
      <c r="Y351" s="14"/>
      <c r="Z351" s="25"/>
      <c r="AA351" s="6">
        <v>44228</v>
      </c>
      <c r="AB351" s="7">
        <f t="shared" ref="AB351:AB414" si="326">(Z351/28)*(X351-Y351)</f>
        <v>0</v>
      </c>
    </row>
    <row r="352" spans="2:28" ht="15.75" x14ac:dyDescent="0.2">
      <c r="B352" s="49"/>
      <c r="C352" s="5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52"/>
      <c r="R352" s="55"/>
      <c r="S352" s="58"/>
      <c r="T352" s="50"/>
      <c r="U352" s="15"/>
      <c r="V352" s="15"/>
      <c r="W352" s="15"/>
      <c r="X352" s="24">
        <f t="shared" si="313"/>
        <v>0</v>
      </c>
      <c r="Y352" s="14"/>
      <c r="Z352" s="25"/>
      <c r="AA352" s="6">
        <v>44256</v>
      </c>
      <c r="AB352" s="7">
        <f t="shared" ref="AB352:AB415" si="327">(Z352/31)*(X352-Y352)</f>
        <v>0</v>
      </c>
    </row>
    <row r="353" spans="2:28" ht="15.75" x14ac:dyDescent="0.2">
      <c r="B353" s="49"/>
      <c r="C353" s="5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52"/>
      <c r="R353" s="55"/>
      <c r="S353" s="58"/>
      <c r="T353" s="50"/>
      <c r="U353" s="15"/>
      <c r="V353" s="15"/>
      <c r="W353" s="15"/>
      <c r="X353" s="24">
        <f t="shared" si="313"/>
        <v>0</v>
      </c>
      <c r="Y353" s="14"/>
      <c r="Z353" s="25"/>
      <c r="AA353" s="6">
        <v>44287</v>
      </c>
      <c r="AB353" s="7">
        <f t="shared" ref="AB353:AB416" si="328">(Z353/30)*(X353-Y353)</f>
        <v>0</v>
      </c>
    </row>
    <row r="354" spans="2:28" ht="15.75" x14ac:dyDescent="0.2">
      <c r="B354" s="49"/>
      <c r="C354" s="50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53"/>
      <c r="R354" s="56"/>
      <c r="S354" s="59"/>
      <c r="T354" s="50"/>
      <c r="U354" s="15"/>
      <c r="V354" s="15"/>
      <c r="W354" s="15"/>
      <c r="X354" s="24">
        <f t="shared" si="313"/>
        <v>0</v>
      </c>
      <c r="Y354" s="14"/>
      <c r="Z354" s="25"/>
      <c r="AA354" s="6">
        <v>44317</v>
      </c>
      <c r="AB354" s="7">
        <f t="shared" ref="AB354:AB417" si="329">(Z354/31)*(X354-Y354)</f>
        <v>0</v>
      </c>
    </row>
    <row r="355" spans="2:28" ht="15.75" x14ac:dyDescent="0.2">
      <c r="B355" s="49" t="s">
        <v>129</v>
      </c>
      <c r="C355" s="50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51"/>
      <c r="R355" s="54"/>
      <c r="S355" s="57"/>
      <c r="T355" s="60"/>
      <c r="U355" s="15"/>
      <c r="V355" s="15"/>
      <c r="W355" s="15"/>
      <c r="X355" s="24">
        <f t="shared" si="313"/>
        <v>0</v>
      </c>
      <c r="Y355" s="14"/>
      <c r="Z355" s="25"/>
      <c r="AA355" s="6">
        <v>44228</v>
      </c>
      <c r="AB355" s="7">
        <f t="shared" ref="AB355:AB418" si="330">(Z355/28)*(X355-Y355)</f>
        <v>0</v>
      </c>
    </row>
    <row r="356" spans="2:28" ht="15.75" x14ac:dyDescent="0.2">
      <c r="B356" s="49"/>
      <c r="C356" s="5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52"/>
      <c r="R356" s="55"/>
      <c r="S356" s="58"/>
      <c r="T356" s="50"/>
      <c r="U356" s="15"/>
      <c r="V356" s="15"/>
      <c r="W356" s="15"/>
      <c r="X356" s="24">
        <f t="shared" si="313"/>
        <v>0</v>
      </c>
      <c r="Y356" s="14"/>
      <c r="Z356" s="25"/>
      <c r="AA356" s="6">
        <v>44256</v>
      </c>
      <c r="AB356" s="7">
        <f t="shared" ref="AB356:AB419" si="331">(Z356/31)*(X356-Y356)</f>
        <v>0</v>
      </c>
    </row>
    <row r="357" spans="2:28" ht="15.75" x14ac:dyDescent="0.2">
      <c r="B357" s="49"/>
      <c r="C357" s="5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52"/>
      <c r="R357" s="55"/>
      <c r="S357" s="58"/>
      <c r="T357" s="50"/>
      <c r="U357" s="15"/>
      <c r="V357" s="15"/>
      <c r="W357" s="15"/>
      <c r="X357" s="24">
        <f t="shared" si="313"/>
        <v>0</v>
      </c>
      <c r="Y357" s="14"/>
      <c r="Z357" s="25"/>
      <c r="AA357" s="6">
        <v>44287</v>
      </c>
      <c r="AB357" s="7">
        <f t="shared" ref="AB357:AB420" si="332">(Z357/30)*(X357-Y357)</f>
        <v>0</v>
      </c>
    </row>
    <row r="358" spans="2:28" ht="15.75" x14ac:dyDescent="0.2">
      <c r="B358" s="49"/>
      <c r="C358" s="50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53"/>
      <c r="R358" s="56"/>
      <c r="S358" s="59"/>
      <c r="T358" s="50"/>
      <c r="U358" s="15"/>
      <c r="V358" s="15"/>
      <c r="W358" s="15"/>
      <c r="X358" s="24">
        <f t="shared" si="313"/>
        <v>0</v>
      </c>
      <c r="Y358" s="14"/>
      <c r="Z358" s="25"/>
      <c r="AA358" s="6">
        <v>44317</v>
      </c>
      <c r="AB358" s="7">
        <f t="shared" ref="AB358:AB421" si="333">(Z358/31)*(X358-Y358)</f>
        <v>0</v>
      </c>
    </row>
    <row r="359" spans="2:28" ht="15.75" x14ac:dyDescent="0.2">
      <c r="B359" s="49" t="s">
        <v>130</v>
      </c>
      <c r="C359" s="50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51"/>
      <c r="R359" s="54"/>
      <c r="S359" s="57"/>
      <c r="T359" s="60"/>
      <c r="U359" s="15"/>
      <c r="V359" s="15"/>
      <c r="W359" s="15"/>
      <c r="X359" s="24">
        <f t="shared" si="313"/>
        <v>0</v>
      </c>
      <c r="Y359" s="14"/>
      <c r="Z359" s="25"/>
      <c r="AA359" s="6">
        <v>44228</v>
      </c>
      <c r="AB359" s="7">
        <f t="shared" ref="AB359:AB422" si="334">(Z359/28)*(X359-Y359)</f>
        <v>0</v>
      </c>
    </row>
    <row r="360" spans="2:28" ht="15.75" x14ac:dyDescent="0.2">
      <c r="B360" s="49"/>
      <c r="C360" s="5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52"/>
      <c r="R360" s="55"/>
      <c r="S360" s="58"/>
      <c r="T360" s="50"/>
      <c r="U360" s="15"/>
      <c r="V360" s="15"/>
      <c r="W360" s="15"/>
      <c r="X360" s="24">
        <f t="shared" si="313"/>
        <v>0</v>
      </c>
      <c r="Y360" s="14"/>
      <c r="Z360" s="25"/>
      <c r="AA360" s="6">
        <v>44256</v>
      </c>
      <c r="AB360" s="7">
        <f t="shared" ref="AB360:AB423" si="335">(Z360/31)*(X360-Y360)</f>
        <v>0</v>
      </c>
    </row>
    <row r="361" spans="2:28" ht="15.75" x14ac:dyDescent="0.2">
      <c r="B361" s="49"/>
      <c r="C361" s="5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52"/>
      <c r="R361" s="55"/>
      <c r="S361" s="58"/>
      <c r="T361" s="50"/>
      <c r="U361" s="15"/>
      <c r="V361" s="15"/>
      <c r="W361" s="15"/>
      <c r="X361" s="24">
        <f t="shared" si="313"/>
        <v>0</v>
      </c>
      <c r="Y361" s="14"/>
      <c r="Z361" s="25"/>
      <c r="AA361" s="6">
        <v>44287</v>
      </c>
      <c r="AB361" s="7">
        <f t="shared" ref="AB361:AB424" si="336">(Z361/30)*(X361-Y361)</f>
        <v>0</v>
      </c>
    </row>
    <row r="362" spans="2:28" ht="15.75" x14ac:dyDescent="0.2">
      <c r="B362" s="49"/>
      <c r="C362" s="50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53"/>
      <c r="R362" s="56"/>
      <c r="S362" s="59"/>
      <c r="T362" s="50"/>
      <c r="U362" s="15"/>
      <c r="V362" s="15"/>
      <c r="W362" s="15"/>
      <c r="X362" s="24">
        <f t="shared" si="313"/>
        <v>0</v>
      </c>
      <c r="Y362" s="14"/>
      <c r="Z362" s="25"/>
      <c r="AA362" s="6">
        <v>44317</v>
      </c>
      <c r="AB362" s="7">
        <f t="shared" ref="AB362:AB425" si="337">(Z362/31)*(X362-Y362)</f>
        <v>0</v>
      </c>
    </row>
    <row r="363" spans="2:28" ht="15.75" x14ac:dyDescent="0.2">
      <c r="B363" s="49" t="s">
        <v>131</v>
      </c>
      <c r="C363" s="50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51"/>
      <c r="R363" s="54"/>
      <c r="S363" s="57"/>
      <c r="T363" s="60"/>
      <c r="U363" s="15"/>
      <c r="V363" s="15"/>
      <c r="W363" s="15"/>
      <c r="X363" s="24">
        <f t="shared" si="313"/>
        <v>0</v>
      </c>
      <c r="Y363" s="14"/>
      <c r="Z363" s="25"/>
      <c r="AA363" s="6">
        <v>44228</v>
      </c>
      <c r="AB363" s="7">
        <f t="shared" ref="AB363:AB426" si="338">(Z363/28)*(X363-Y363)</f>
        <v>0</v>
      </c>
    </row>
    <row r="364" spans="2:28" ht="15.75" x14ac:dyDescent="0.2">
      <c r="B364" s="49"/>
      <c r="C364" s="5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52"/>
      <c r="R364" s="55"/>
      <c r="S364" s="58"/>
      <c r="T364" s="50"/>
      <c r="U364" s="15"/>
      <c r="V364" s="15"/>
      <c r="W364" s="15"/>
      <c r="X364" s="24">
        <f t="shared" si="313"/>
        <v>0</v>
      </c>
      <c r="Y364" s="14"/>
      <c r="Z364" s="25"/>
      <c r="AA364" s="6">
        <v>44256</v>
      </c>
      <c r="AB364" s="7">
        <f t="shared" ref="AB364:AB427" si="339">(Z364/31)*(X364-Y364)</f>
        <v>0</v>
      </c>
    </row>
    <row r="365" spans="2:28" ht="15.75" x14ac:dyDescent="0.2">
      <c r="B365" s="49"/>
      <c r="C365" s="5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52"/>
      <c r="R365" s="55"/>
      <c r="S365" s="58"/>
      <c r="T365" s="50"/>
      <c r="U365" s="15"/>
      <c r="V365" s="15"/>
      <c r="W365" s="15"/>
      <c r="X365" s="24">
        <f t="shared" si="313"/>
        <v>0</v>
      </c>
      <c r="Y365" s="14"/>
      <c r="Z365" s="25"/>
      <c r="AA365" s="6">
        <v>44287</v>
      </c>
      <c r="AB365" s="7">
        <f t="shared" ref="AB365:AB428" si="340">(Z365/30)*(X365-Y365)</f>
        <v>0</v>
      </c>
    </row>
    <row r="366" spans="2:28" ht="15.75" x14ac:dyDescent="0.2">
      <c r="B366" s="49"/>
      <c r="C366" s="50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53"/>
      <c r="R366" s="56"/>
      <c r="S366" s="59"/>
      <c r="T366" s="50"/>
      <c r="U366" s="15"/>
      <c r="V366" s="15"/>
      <c r="W366" s="15"/>
      <c r="X366" s="24">
        <f t="shared" si="313"/>
        <v>0</v>
      </c>
      <c r="Y366" s="14"/>
      <c r="Z366" s="25"/>
      <c r="AA366" s="6">
        <v>44317</v>
      </c>
      <c r="AB366" s="7">
        <f t="shared" ref="AB366:AB429" si="341">(Z366/31)*(X366-Y366)</f>
        <v>0</v>
      </c>
    </row>
    <row r="367" spans="2:28" ht="15.75" x14ac:dyDescent="0.2">
      <c r="B367" s="49" t="s">
        <v>132</v>
      </c>
      <c r="C367" s="50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51"/>
      <c r="R367" s="54"/>
      <c r="S367" s="57"/>
      <c r="T367" s="60"/>
      <c r="U367" s="15"/>
      <c r="V367" s="15"/>
      <c r="W367" s="15"/>
      <c r="X367" s="24">
        <f t="shared" si="313"/>
        <v>0</v>
      </c>
      <c r="Y367" s="14"/>
      <c r="Z367" s="25"/>
      <c r="AA367" s="6">
        <v>44228</v>
      </c>
      <c r="AB367" s="7">
        <f t="shared" ref="AB367:AB430" si="342">(Z367/28)*(X367-Y367)</f>
        <v>0</v>
      </c>
    </row>
    <row r="368" spans="2:28" ht="15.75" x14ac:dyDescent="0.2">
      <c r="B368" s="49"/>
      <c r="C368" s="5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52"/>
      <c r="R368" s="55"/>
      <c r="S368" s="58"/>
      <c r="T368" s="50"/>
      <c r="U368" s="15"/>
      <c r="V368" s="15"/>
      <c r="W368" s="15"/>
      <c r="X368" s="24">
        <f t="shared" si="313"/>
        <v>0</v>
      </c>
      <c r="Y368" s="14"/>
      <c r="Z368" s="25"/>
      <c r="AA368" s="6">
        <v>44256</v>
      </c>
      <c r="AB368" s="7">
        <f t="shared" ref="AB368:AB431" si="343">(Z368/31)*(X368-Y368)</f>
        <v>0</v>
      </c>
    </row>
    <row r="369" spans="2:28" ht="15.75" x14ac:dyDescent="0.2">
      <c r="B369" s="49"/>
      <c r="C369" s="5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52"/>
      <c r="R369" s="55"/>
      <c r="S369" s="58"/>
      <c r="T369" s="50"/>
      <c r="U369" s="15"/>
      <c r="V369" s="15"/>
      <c r="W369" s="15"/>
      <c r="X369" s="24">
        <f t="shared" si="313"/>
        <v>0</v>
      </c>
      <c r="Y369" s="14"/>
      <c r="Z369" s="25"/>
      <c r="AA369" s="6">
        <v>44287</v>
      </c>
      <c r="AB369" s="7">
        <f t="shared" ref="AB369:AB432" si="344">(Z369/30)*(X369-Y369)</f>
        <v>0</v>
      </c>
    </row>
    <row r="370" spans="2:28" ht="15.75" x14ac:dyDescent="0.2">
      <c r="B370" s="49"/>
      <c r="C370" s="50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53"/>
      <c r="R370" s="56"/>
      <c r="S370" s="59"/>
      <c r="T370" s="50"/>
      <c r="U370" s="15"/>
      <c r="V370" s="15"/>
      <c r="W370" s="15"/>
      <c r="X370" s="24">
        <f t="shared" si="313"/>
        <v>0</v>
      </c>
      <c r="Y370" s="14"/>
      <c r="Z370" s="25"/>
      <c r="AA370" s="6">
        <v>44317</v>
      </c>
      <c r="AB370" s="7">
        <f t="shared" ref="AB370:AB433" si="345">(Z370/31)*(X370-Y370)</f>
        <v>0</v>
      </c>
    </row>
    <row r="371" spans="2:28" ht="15.75" x14ac:dyDescent="0.2">
      <c r="B371" s="49" t="s">
        <v>133</v>
      </c>
      <c r="C371" s="50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51"/>
      <c r="R371" s="54"/>
      <c r="S371" s="57"/>
      <c r="T371" s="60"/>
      <c r="U371" s="15"/>
      <c r="V371" s="15"/>
      <c r="W371" s="15"/>
      <c r="X371" s="24">
        <f t="shared" si="313"/>
        <v>0</v>
      </c>
      <c r="Y371" s="14"/>
      <c r="Z371" s="25"/>
      <c r="AA371" s="6">
        <v>44228</v>
      </c>
      <c r="AB371" s="7">
        <f t="shared" ref="AB371:AB434" si="346">(Z371/28)*(X371-Y371)</f>
        <v>0</v>
      </c>
    </row>
    <row r="372" spans="2:28" ht="15.75" x14ac:dyDescent="0.2">
      <c r="B372" s="49"/>
      <c r="C372" s="5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52"/>
      <c r="R372" s="55"/>
      <c r="S372" s="58"/>
      <c r="T372" s="50"/>
      <c r="U372" s="15"/>
      <c r="V372" s="15"/>
      <c r="W372" s="15"/>
      <c r="X372" s="24">
        <f t="shared" si="313"/>
        <v>0</v>
      </c>
      <c r="Y372" s="14"/>
      <c r="Z372" s="25"/>
      <c r="AA372" s="6">
        <v>44256</v>
      </c>
      <c r="AB372" s="7">
        <f t="shared" ref="AB372:AB435" si="347">(Z372/31)*(X372-Y372)</f>
        <v>0</v>
      </c>
    </row>
    <row r="373" spans="2:28" ht="15.75" x14ac:dyDescent="0.2">
      <c r="B373" s="49"/>
      <c r="C373" s="5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52"/>
      <c r="R373" s="55"/>
      <c r="S373" s="58"/>
      <c r="T373" s="50"/>
      <c r="U373" s="15"/>
      <c r="V373" s="15"/>
      <c r="W373" s="15"/>
      <c r="X373" s="24">
        <f t="shared" si="313"/>
        <v>0</v>
      </c>
      <c r="Y373" s="14"/>
      <c r="Z373" s="25"/>
      <c r="AA373" s="6">
        <v>44287</v>
      </c>
      <c r="AB373" s="7">
        <f t="shared" ref="AB373:AB436" si="348">(Z373/30)*(X373-Y373)</f>
        <v>0</v>
      </c>
    </row>
    <row r="374" spans="2:28" ht="15.75" x14ac:dyDescent="0.2">
      <c r="B374" s="49"/>
      <c r="C374" s="50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53"/>
      <c r="R374" s="56"/>
      <c r="S374" s="59"/>
      <c r="T374" s="50"/>
      <c r="U374" s="15"/>
      <c r="V374" s="15"/>
      <c r="W374" s="15"/>
      <c r="X374" s="24">
        <f t="shared" si="313"/>
        <v>0</v>
      </c>
      <c r="Y374" s="14"/>
      <c r="Z374" s="25"/>
      <c r="AA374" s="6">
        <v>44317</v>
      </c>
      <c r="AB374" s="7">
        <f t="shared" ref="AB374:AB437" si="349">(Z374/31)*(X374-Y374)</f>
        <v>0</v>
      </c>
    </row>
    <row r="375" spans="2:28" ht="15.75" x14ac:dyDescent="0.2">
      <c r="B375" s="49" t="s">
        <v>134</v>
      </c>
      <c r="C375" s="50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51"/>
      <c r="R375" s="54"/>
      <c r="S375" s="57"/>
      <c r="T375" s="60"/>
      <c r="U375" s="15"/>
      <c r="V375" s="15"/>
      <c r="W375" s="15"/>
      <c r="X375" s="24">
        <f t="shared" si="313"/>
        <v>0</v>
      </c>
      <c r="Y375" s="14"/>
      <c r="Z375" s="25"/>
      <c r="AA375" s="6">
        <v>44228</v>
      </c>
      <c r="AB375" s="7">
        <f t="shared" ref="AB375:AB438" si="350">(Z375/28)*(X375-Y375)</f>
        <v>0</v>
      </c>
    </row>
    <row r="376" spans="2:28" ht="15.75" x14ac:dyDescent="0.2">
      <c r="B376" s="49"/>
      <c r="C376" s="5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52"/>
      <c r="R376" s="55"/>
      <c r="S376" s="58"/>
      <c r="T376" s="50"/>
      <c r="U376" s="15"/>
      <c r="V376" s="15"/>
      <c r="W376" s="15"/>
      <c r="X376" s="24">
        <f t="shared" si="313"/>
        <v>0</v>
      </c>
      <c r="Y376" s="14"/>
      <c r="Z376" s="25"/>
      <c r="AA376" s="6">
        <v>44256</v>
      </c>
      <c r="AB376" s="7">
        <f t="shared" ref="AB376:AB439" si="351">(Z376/31)*(X376-Y376)</f>
        <v>0</v>
      </c>
    </row>
    <row r="377" spans="2:28" ht="15.75" x14ac:dyDescent="0.2">
      <c r="B377" s="49"/>
      <c r="C377" s="5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52"/>
      <c r="R377" s="55"/>
      <c r="S377" s="58"/>
      <c r="T377" s="50"/>
      <c r="U377" s="15"/>
      <c r="V377" s="15"/>
      <c r="W377" s="15"/>
      <c r="X377" s="24">
        <f t="shared" si="313"/>
        <v>0</v>
      </c>
      <c r="Y377" s="14"/>
      <c r="Z377" s="25"/>
      <c r="AA377" s="6">
        <v>44287</v>
      </c>
      <c r="AB377" s="7">
        <f t="shared" ref="AB377:AB440" si="352">(Z377/30)*(X377-Y377)</f>
        <v>0</v>
      </c>
    </row>
    <row r="378" spans="2:28" ht="15.75" x14ac:dyDescent="0.2">
      <c r="B378" s="49"/>
      <c r="C378" s="50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53"/>
      <c r="R378" s="56"/>
      <c r="S378" s="59"/>
      <c r="T378" s="50"/>
      <c r="U378" s="15"/>
      <c r="V378" s="15"/>
      <c r="W378" s="15"/>
      <c r="X378" s="24">
        <f t="shared" si="313"/>
        <v>0</v>
      </c>
      <c r="Y378" s="14"/>
      <c r="Z378" s="25"/>
      <c r="AA378" s="6">
        <v>44317</v>
      </c>
      <c r="AB378" s="7">
        <f t="shared" ref="AB378:AB441" si="353">(Z378/31)*(X378-Y378)</f>
        <v>0</v>
      </c>
    </row>
    <row r="379" spans="2:28" ht="15.75" x14ac:dyDescent="0.2">
      <c r="B379" s="49" t="s">
        <v>135</v>
      </c>
      <c r="C379" s="50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51"/>
      <c r="R379" s="54"/>
      <c r="S379" s="57"/>
      <c r="T379" s="60"/>
      <c r="U379" s="15"/>
      <c r="V379" s="15"/>
      <c r="W379" s="15"/>
      <c r="X379" s="24">
        <f t="shared" si="313"/>
        <v>0</v>
      </c>
      <c r="Y379" s="14"/>
      <c r="Z379" s="25"/>
      <c r="AA379" s="6">
        <v>44228</v>
      </c>
      <c r="AB379" s="7">
        <f t="shared" ref="AB379:AB442" si="354">(Z379/28)*(X379-Y379)</f>
        <v>0</v>
      </c>
    </row>
    <row r="380" spans="2:28" ht="15.75" x14ac:dyDescent="0.2">
      <c r="B380" s="49"/>
      <c r="C380" s="5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52"/>
      <c r="R380" s="55"/>
      <c r="S380" s="58"/>
      <c r="T380" s="50"/>
      <c r="U380" s="15"/>
      <c r="V380" s="15"/>
      <c r="W380" s="15"/>
      <c r="X380" s="24">
        <f t="shared" si="313"/>
        <v>0</v>
      </c>
      <c r="Y380" s="14"/>
      <c r="Z380" s="25"/>
      <c r="AA380" s="6">
        <v>44256</v>
      </c>
      <c r="AB380" s="7">
        <f t="shared" ref="AB380:AB443" si="355">(Z380/31)*(X380-Y380)</f>
        <v>0</v>
      </c>
    </row>
    <row r="381" spans="2:28" ht="15.75" x14ac:dyDescent="0.2">
      <c r="B381" s="49"/>
      <c r="C381" s="5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52"/>
      <c r="R381" s="55"/>
      <c r="S381" s="58"/>
      <c r="T381" s="50"/>
      <c r="U381" s="15"/>
      <c r="V381" s="15"/>
      <c r="W381" s="15"/>
      <c r="X381" s="24">
        <f t="shared" si="313"/>
        <v>0</v>
      </c>
      <c r="Y381" s="14"/>
      <c r="Z381" s="25"/>
      <c r="AA381" s="6">
        <v>44287</v>
      </c>
      <c r="AB381" s="7">
        <f t="shared" ref="AB381:AB444" si="356">(Z381/30)*(X381-Y381)</f>
        <v>0</v>
      </c>
    </row>
    <row r="382" spans="2:28" ht="15.75" x14ac:dyDescent="0.2">
      <c r="B382" s="49"/>
      <c r="C382" s="50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53"/>
      <c r="R382" s="56"/>
      <c r="S382" s="59"/>
      <c r="T382" s="50"/>
      <c r="U382" s="15"/>
      <c r="V382" s="15"/>
      <c r="W382" s="15"/>
      <c r="X382" s="24">
        <f t="shared" si="313"/>
        <v>0</v>
      </c>
      <c r="Y382" s="14"/>
      <c r="Z382" s="25"/>
      <c r="AA382" s="6">
        <v>44317</v>
      </c>
      <c r="AB382" s="7">
        <f t="shared" ref="AB382:AB445" si="357">(Z382/31)*(X382-Y382)</f>
        <v>0</v>
      </c>
    </row>
    <row r="383" spans="2:28" ht="15.75" x14ac:dyDescent="0.2">
      <c r="B383" s="49" t="s">
        <v>136</v>
      </c>
      <c r="C383" s="50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51"/>
      <c r="R383" s="54"/>
      <c r="S383" s="57"/>
      <c r="T383" s="60"/>
      <c r="U383" s="15"/>
      <c r="V383" s="15"/>
      <c r="W383" s="15"/>
      <c r="X383" s="24">
        <f t="shared" si="313"/>
        <v>0</v>
      </c>
      <c r="Y383" s="14"/>
      <c r="Z383" s="25"/>
      <c r="AA383" s="6">
        <v>44228</v>
      </c>
      <c r="AB383" s="7">
        <f t="shared" ref="AB383:AB446" si="358">(Z383/28)*(X383-Y383)</f>
        <v>0</v>
      </c>
    </row>
    <row r="384" spans="2:28" ht="15.75" x14ac:dyDescent="0.2">
      <c r="B384" s="49"/>
      <c r="C384" s="5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52"/>
      <c r="R384" s="55"/>
      <c r="S384" s="58"/>
      <c r="T384" s="50"/>
      <c r="U384" s="15"/>
      <c r="V384" s="15"/>
      <c r="W384" s="15"/>
      <c r="X384" s="24">
        <f t="shared" si="313"/>
        <v>0</v>
      </c>
      <c r="Y384" s="14"/>
      <c r="Z384" s="25"/>
      <c r="AA384" s="6">
        <v>44256</v>
      </c>
      <c r="AB384" s="7">
        <f t="shared" ref="AB384:AB447" si="359">(Z384/31)*(X384-Y384)</f>
        <v>0</v>
      </c>
    </row>
    <row r="385" spans="2:28" ht="15.75" x14ac:dyDescent="0.2">
      <c r="B385" s="49"/>
      <c r="C385" s="5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52"/>
      <c r="R385" s="55"/>
      <c r="S385" s="58"/>
      <c r="T385" s="50"/>
      <c r="U385" s="15"/>
      <c r="V385" s="15"/>
      <c r="W385" s="15"/>
      <c r="X385" s="24">
        <f t="shared" si="313"/>
        <v>0</v>
      </c>
      <c r="Y385" s="14"/>
      <c r="Z385" s="25"/>
      <c r="AA385" s="6">
        <v>44287</v>
      </c>
      <c r="AB385" s="7">
        <f t="shared" ref="AB385:AB448" si="360">(Z385/30)*(X385-Y385)</f>
        <v>0</v>
      </c>
    </row>
    <row r="386" spans="2:28" ht="15.75" x14ac:dyDescent="0.2">
      <c r="B386" s="49"/>
      <c r="C386" s="50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53"/>
      <c r="R386" s="56"/>
      <c r="S386" s="59"/>
      <c r="T386" s="50"/>
      <c r="U386" s="15"/>
      <c r="V386" s="15"/>
      <c r="W386" s="15"/>
      <c r="X386" s="24">
        <f t="shared" si="313"/>
        <v>0</v>
      </c>
      <c r="Y386" s="14"/>
      <c r="Z386" s="25"/>
      <c r="AA386" s="6">
        <v>44317</v>
      </c>
      <c r="AB386" s="7">
        <f t="shared" ref="AB386:AB449" si="361">(Z386/31)*(X386-Y386)</f>
        <v>0</v>
      </c>
    </row>
    <row r="387" spans="2:28" ht="15.75" x14ac:dyDescent="0.2">
      <c r="B387" s="49" t="s">
        <v>137</v>
      </c>
      <c r="C387" s="50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51"/>
      <c r="R387" s="54"/>
      <c r="S387" s="57"/>
      <c r="T387" s="60"/>
      <c r="U387" s="15"/>
      <c r="V387" s="15"/>
      <c r="W387" s="15"/>
      <c r="X387" s="24">
        <f t="shared" si="313"/>
        <v>0</v>
      </c>
      <c r="Y387" s="14"/>
      <c r="Z387" s="25"/>
      <c r="AA387" s="6">
        <v>44228</v>
      </c>
      <c r="AB387" s="7">
        <f t="shared" ref="AB387:AB450" si="362">(Z387/28)*(X387-Y387)</f>
        <v>0</v>
      </c>
    </row>
    <row r="388" spans="2:28" ht="15.75" x14ac:dyDescent="0.2">
      <c r="B388" s="49"/>
      <c r="C388" s="5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52"/>
      <c r="R388" s="55"/>
      <c r="S388" s="58"/>
      <c r="T388" s="50"/>
      <c r="U388" s="15"/>
      <c r="V388" s="15"/>
      <c r="W388" s="15"/>
      <c r="X388" s="24">
        <f t="shared" si="313"/>
        <v>0</v>
      </c>
      <c r="Y388" s="14"/>
      <c r="Z388" s="25"/>
      <c r="AA388" s="6">
        <v>44256</v>
      </c>
      <c r="AB388" s="7">
        <f t="shared" ref="AB388:AB451" si="363">(Z388/31)*(X388-Y388)</f>
        <v>0</v>
      </c>
    </row>
    <row r="389" spans="2:28" ht="15.75" x14ac:dyDescent="0.2">
      <c r="B389" s="49"/>
      <c r="C389" s="5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52"/>
      <c r="R389" s="55"/>
      <c r="S389" s="58"/>
      <c r="T389" s="50"/>
      <c r="U389" s="15"/>
      <c r="V389" s="15"/>
      <c r="W389" s="15"/>
      <c r="X389" s="24">
        <f t="shared" si="313"/>
        <v>0</v>
      </c>
      <c r="Y389" s="14"/>
      <c r="Z389" s="25"/>
      <c r="AA389" s="6">
        <v>44287</v>
      </c>
      <c r="AB389" s="7">
        <f t="shared" ref="AB389:AB452" si="364">(Z389/30)*(X389-Y389)</f>
        <v>0</v>
      </c>
    </row>
    <row r="390" spans="2:28" ht="15.75" x14ac:dyDescent="0.2">
      <c r="B390" s="49"/>
      <c r="C390" s="50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53"/>
      <c r="R390" s="56"/>
      <c r="S390" s="59"/>
      <c r="T390" s="50"/>
      <c r="U390" s="15"/>
      <c r="V390" s="15"/>
      <c r="W390" s="15"/>
      <c r="X390" s="24">
        <f t="shared" si="313"/>
        <v>0</v>
      </c>
      <c r="Y390" s="14"/>
      <c r="Z390" s="25"/>
      <c r="AA390" s="6">
        <v>44317</v>
      </c>
      <c r="AB390" s="7">
        <f t="shared" ref="AB390:AB453" si="365">(Z390/31)*(X390-Y390)</f>
        <v>0</v>
      </c>
    </row>
    <row r="391" spans="2:28" ht="15.75" x14ac:dyDescent="0.2">
      <c r="B391" s="49" t="s">
        <v>138</v>
      </c>
      <c r="C391" s="50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51"/>
      <c r="R391" s="54"/>
      <c r="S391" s="57"/>
      <c r="T391" s="60"/>
      <c r="U391" s="15"/>
      <c r="V391" s="15"/>
      <c r="W391" s="15"/>
      <c r="X391" s="24">
        <f t="shared" si="313"/>
        <v>0</v>
      </c>
      <c r="Y391" s="14"/>
      <c r="Z391" s="25"/>
      <c r="AA391" s="6">
        <v>44228</v>
      </c>
      <c r="AB391" s="7">
        <f t="shared" ref="AB391:AB454" si="366">(Z391/28)*(X391-Y391)</f>
        <v>0</v>
      </c>
    </row>
    <row r="392" spans="2:28" ht="15.75" x14ac:dyDescent="0.2">
      <c r="B392" s="49"/>
      <c r="C392" s="5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52"/>
      <c r="R392" s="55"/>
      <c r="S392" s="58"/>
      <c r="T392" s="50"/>
      <c r="U392" s="15"/>
      <c r="V392" s="15"/>
      <c r="W392" s="15"/>
      <c r="X392" s="24">
        <f t="shared" si="313"/>
        <v>0</v>
      </c>
      <c r="Y392" s="14"/>
      <c r="Z392" s="25"/>
      <c r="AA392" s="6">
        <v>44256</v>
      </c>
      <c r="AB392" s="7">
        <f t="shared" ref="AB392:AB455" si="367">(Z392/31)*(X392-Y392)</f>
        <v>0</v>
      </c>
    </row>
    <row r="393" spans="2:28" ht="15.75" x14ac:dyDescent="0.2">
      <c r="B393" s="49"/>
      <c r="C393" s="5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52"/>
      <c r="R393" s="55"/>
      <c r="S393" s="58"/>
      <c r="T393" s="50"/>
      <c r="U393" s="15"/>
      <c r="V393" s="15"/>
      <c r="W393" s="15"/>
      <c r="X393" s="24">
        <f t="shared" si="313"/>
        <v>0</v>
      </c>
      <c r="Y393" s="14"/>
      <c r="Z393" s="25"/>
      <c r="AA393" s="6">
        <v>44287</v>
      </c>
      <c r="AB393" s="7">
        <f t="shared" ref="AB393:AB456" si="368">(Z393/30)*(X393-Y393)</f>
        <v>0</v>
      </c>
    </row>
    <row r="394" spans="2:28" ht="15.75" x14ac:dyDescent="0.2">
      <c r="B394" s="49"/>
      <c r="C394" s="50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53"/>
      <c r="R394" s="56"/>
      <c r="S394" s="59"/>
      <c r="T394" s="50"/>
      <c r="U394" s="15"/>
      <c r="V394" s="15"/>
      <c r="W394" s="15"/>
      <c r="X394" s="24">
        <f t="shared" si="313"/>
        <v>0</v>
      </c>
      <c r="Y394" s="14"/>
      <c r="Z394" s="25"/>
      <c r="AA394" s="6">
        <v>44317</v>
      </c>
      <c r="AB394" s="7">
        <f t="shared" ref="AB394:AB457" si="369">(Z394/31)*(X394-Y394)</f>
        <v>0</v>
      </c>
    </row>
    <row r="395" spans="2:28" ht="15.75" x14ac:dyDescent="0.2">
      <c r="B395" s="49" t="s">
        <v>139</v>
      </c>
      <c r="C395" s="50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51"/>
      <c r="R395" s="54"/>
      <c r="S395" s="57"/>
      <c r="T395" s="60"/>
      <c r="U395" s="15"/>
      <c r="V395" s="15"/>
      <c r="W395" s="15"/>
      <c r="X395" s="24">
        <f t="shared" si="313"/>
        <v>0</v>
      </c>
      <c r="Y395" s="14"/>
      <c r="Z395" s="25"/>
      <c r="AA395" s="6">
        <v>44228</v>
      </c>
      <c r="AB395" s="7">
        <f t="shared" ref="AB395:AB458" si="370">(Z395/28)*(X395-Y395)</f>
        <v>0</v>
      </c>
    </row>
    <row r="396" spans="2:28" ht="15.75" x14ac:dyDescent="0.2">
      <c r="B396" s="49"/>
      <c r="C396" s="5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52"/>
      <c r="R396" s="55"/>
      <c r="S396" s="58"/>
      <c r="T396" s="50"/>
      <c r="U396" s="15"/>
      <c r="V396" s="15"/>
      <c r="W396" s="15"/>
      <c r="X396" s="24">
        <f t="shared" si="313"/>
        <v>0</v>
      </c>
      <c r="Y396" s="14"/>
      <c r="Z396" s="25"/>
      <c r="AA396" s="6">
        <v>44256</v>
      </c>
      <c r="AB396" s="7">
        <f t="shared" ref="AB396:AB459" si="371">(Z396/31)*(X396-Y396)</f>
        <v>0</v>
      </c>
    </row>
    <row r="397" spans="2:28" ht="15.75" x14ac:dyDescent="0.2">
      <c r="B397" s="49"/>
      <c r="C397" s="5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52"/>
      <c r="R397" s="55"/>
      <c r="S397" s="58"/>
      <c r="T397" s="50"/>
      <c r="U397" s="15"/>
      <c r="V397" s="15"/>
      <c r="W397" s="15"/>
      <c r="X397" s="24">
        <f t="shared" si="313"/>
        <v>0</v>
      </c>
      <c r="Y397" s="14"/>
      <c r="Z397" s="25"/>
      <c r="AA397" s="6">
        <v>44287</v>
      </c>
      <c r="AB397" s="7">
        <f t="shared" ref="AB397:AB460" si="372">(Z397/30)*(X397-Y397)</f>
        <v>0</v>
      </c>
    </row>
    <row r="398" spans="2:28" ht="15.75" x14ac:dyDescent="0.2">
      <c r="B398" s="49"/>
      <c r="C398" s="50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53"/>
      <c r="R398" s="56"/>
      <c r="S398" s="59"/>
      <c r="T398" s="50"/>
      <c r="U398" s="15"/>
      <c r="V398" s="15"/>
      <c r="W398" s="15"/>
      <c r="X398" s="24">
        <f t="shared" si="313"/>
        <v>0</v>
      </c>
      <c r="Y398" s="14"/>
      <c r="Z398" s="25"/>
      <c r="AA398" s="6">
        <v>44317</v>
      </c>
      <c r="AB398" s="7">
        <f t="shared" ref="AB398:AB461" si="373">(Z398/31)*(X398-Y398)</f>
        <v>0</v>
      </c>
    </row>
    <row r="399" spans="2:28" ht="15.75" x14ac:dyDescent="0.2">
      <c r="B399" s="49" t="s">
        <v>140</v>
      </c>
      <c r="C399" s="50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51"/>
      <c r="R399" s="54"/>
      <c r="S399" s="57"/>
      <c r="T399" s="60"/>
      <c r="U399" s="15"/>
      <c r="V399" s="15"/>
      <c r="W399" s="15"/>
      <c r="X399" s="24">
        <f t="shared" si="313"/>
        <v>0</v>
      </c>
      <c r="Y399" s="14"/>
      <c r="Z399" s="25"/>
      <c r="AA399" s="6">
        <v>44228</v>
      </c>
      <c r="AB399" s="7">
        <f t="shared" ref="AB399:AB462" si="374">(Z399/28)*(X399-Y399)</f>
        <v>0</v>
      </c>
    </row>
    <row r="400" spans="2:28" ht="15.75" x14ac:dyDescent="0.2">
      <c r="B400" s="49"/>
      <c r="C400" s="5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52"/>
      <c r="R400" s="55"/>
      <c r="S400" s="58"/>
      <c r="T400" s="50"/>
      <c r="U400" s="15"/>
      <c r="V400" s="15"/>
      <c r="W400" s="15"/>
      <c r="X400" s="24">
        <f t="shared" si="313"/>
        <v>0</v>
      </c>
      <c r="Y400" s="14"/>
      <c r="Z400" s="25"/>
      <c r="AA400" s="6">
        <v>44256</v>
      </c>
      <c r="AB400" s="7">
        <f t="shared" ref="AB400:AB463" si="375">(Z400/31)*(X400-Y400)</f>
        <v>0</v>
      </c>
    </row>
    <row r="401" spans="2:28" ht="15.75" x14ac:dyDescent="0.2">
      <c r="B401" s="49"/>
      <c r="C401" s="5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52"/>
      <c r="R401" s="55"/>
      <c r="S401" s="58"/>
      <c r="T401" s="50"/>
      <c r="U401" s="15"/>
      <c r="V401" s="15"/>
      <c r="W401" s="15"/>
      <c r="X401" s="24">
        <f t="shared" si="313"/>
        <v>0</v>
      </c>
      <c r="Y401" s="14"/>
      <c r="Z401" s="25"/>
      <c r="AA401" s="6">
        <v>44287</v>
      </c>
      <c r="AB401" s="7">
        <f t="shared" ref="AB401:AB464" si="376">(Z401/30)*(X401-Y401)</f>
        <v>0</v>
      </c>
    </row>
    <row r="402" spans="2:28" ht="15.75" x14ac:dyDescent="0.2">
      <c r="B402" s="49"/>
      <c r="C402" s="50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53"/>
      <c r="R402" s="56"/>
      <c r="S402" s="59"/>
      <c r="T402" s="50"/>
      <c r="U402" s="15"/>
      <c r="V402" s="15"/>
      <c r="W402" s="15"/>
      <c r="X402" s="24">
        <f t="shared" si="313"/>
        <v>0</v>
      </c>
      <c r="Y402" s="14"/>
      <c r="Z402" s="25"/>
      <c r="AA402" s="6">
        <v>44317</v>
      </c>
      <c r="AB402" s="7">
        <f t="shared" ref="AB402:AB465" si="377">(Z402/31)*(X402-Y402)</f>
        <v>0</v>
      </c>
    </row>
    <row r="403" spans="2:28" ht="15.75" x14ac:dyDescent="0.2">
      <c r="B403" s="49" t="s">
        <v>141</v>
      </c>
      <c r="C403" s="50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51"/>
      <c r="R403" s="54"/>
      <c r="S403" s="57"/>
      <c r="T403" s="60"/>
      <c r="U403" s="15"/>
      <c r="V403" s="15"/>
      <c r="W403" s="15"/>
      <c r="X403" s="24">
        <f t="shared" ref="X403:X466" si="378">SUM(U403:W403)</f>
        <v>0</v>
      </c>
      <c r="Y403" s="14"/>
      <c r="Z403" s="25"/>
      <c r="AA403" s="6">
        <v>44228</v>
      </c>
      <c r="AB403" s="7">
        <f t="shared" ref="AB403:AB466" si="379">(Z403/28)*(X403-Y403)</f>
        <v>0</v>
      </c>
    </row>
    <row r="404" spans="2:28" ht="15.75" x14ac:dyDescent="0.2">
      <c r="B404" s="49"/>
      <c r="C404" s="5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52"/>
      <c r="R404" s="55"/>
      <c r="S404" s="58"/>
      <c r="T404" s="50"/>
      <c r="U404" s="15"/>
      <c r="V404" s="15"/>
      <c r="W404" s="15"/>
      <c r="X404" s="24">
        <f t="shared" si="378"/>
        <v>0</v>
      </c>
      <c r="Y404" s="14"/>
      <c r="Z404" s="25"/>
      <c r="AA404" s="6">
        <v>44256</v>
      </c>
      <c r="AB404" s="7">
        <f t="shared" ref="AB404:AB467" si="380">(Z404/31)*(X404-Y404)</f>
        <v>0</v>
      </c>
    </row>
    <row r="405" spans="2:28" ht="15.75" x14ac:dyDescent="0.2">
      <c r="B405" s="49"/>
      <c r="C405" s="5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52"/>
      <c r="R405" s="55"/>
      <c r="S405" s="58"/>
      <c r="T405" s="50"/>
      <c r="U405" s="15"/>
      <c r="V405" s="15"/>
      <c r="W405" s="15"/>
      <c r="X405" s="24">
        <f t="shared" si="378"/>
        <v>0</v>
      </c>
      <c r="Y405" s="14"/>
      <c r="Z405" s="25"/>
      <c r="AA405" s="6">
        <v>44287</v>
      </c>
      <c r="AB405" s="7">
        <f t="shared" ref="AB405:AB468" si="381">(Z405/30)*(X405-Y405)</f>
        <v>0</v>
      </c>
    </row>
    <row r="406" spans="2:28" ht="15.75" x14ac:dyDescent="0.2">
      <c r="B406" s="49"/>
      <c r="C406" s="50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53"/>
      <c r="R406" s="56"/>
      <c r="S406" s="59"/>
      <c r="T406" s="50"/>
      <c r="U406" s="15"/>
      <c r="V406" s="15"/>
      <c r="W406" s="15"/>
      <c r="X406" s="24">
        <f t="shared" si="378"/>
        <v>0</v>
      </c>
      <c r="Y406" s="14"/>
      <c r="Z406" s="25"/>
      <c r="AA406" s="6">
        <v>44317</v>
      </c>
      <c r="AB406" s="7">
        <f t="shared" ref="AB406:AB469" si="382">(Z406/31)*(X406-Y406)</f>
        <v>0</v>
      </c>
    </row>
    <row r="407" spans="2:28" ht="15.75" x14ac:dyDescent="0.2">
      <c r="B407" s="49" t="s">
        <v>142</v>
      </c>
      <c r="C407" s="50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51"/>
      <c r="R407" s="54"/>
      <c r="S407" s="57"/>
      <c r="T407" s="60"/>
      <c r="U407" s="15"/>
      <c r="V407" s="15"/>
      <c r="W407" s="15"/>
      <c r="X407" s="24">
        <f t="shared" si="378"/>
        <v>0</v>
      </c>
      <c r="Y407" s="14"/>
      <c r="Z407" s="25"/>
      <c r="AA407" s="6">
        <v>44228</v>
      </c>
      <c r="AB407" s="7">
        <f t="shared" ref="AB407:AB470" si="383">(Z407/28)*(X407-Y407)</f>
        <v>0</v>
      </c>
    </row>
    <row r="408" spans="2:28" ht="15.75" x14ac:dyDescent="0.2">
      <c r="B408" s="49"/>
      <c r="C408" s="5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52"/>
      <c r="R408" s="55"/>
      <c r="S408" s="58"/>
      <c r="T408" s="50"/>
      <c r="U408" s="15"/>
      <c r="V408" s="15"/>
      <c r="W408" s="15"/>
      <c r="X408" s="24">
        <f t="shared" si="378"/>
        <v>0</v>
      </c>
      <c r="Y408" s="14"/>
      <c r="Z408" s="25"/>
      <c r="AA408" s="6">
        <v>44256</v>
      </c>
      <c r="AB408" s="7">
        <f t="shared" ref="AB408:AB471" si="384">(Z408/31)*(X408-Y408)</f>
        <v>0</v>
      </c>
    </row>
    <row r="409" spans="2:28" ht="15.75" x14ac:dyDescent="0.2">
      <c r="B409" s="49"/>
      <c r="C409" s="5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52"/>
      <c r="R409" s="55"/>
      <c r="S409" s="58"/>
      <c r="T409" s="50"/>
      <c r="U409" s="15"/>
      <c r="V409" s="15"/>
      <c r="W409" s="15"/>
      <c r="X409" s="24">
        <f t="shared" si="378"/>
        <v>0</v>
      </c>
      <c r="Y409" s="14"/>
      <c r="Z409" s="25"/>
      <c r="AA409" s="6">
        <v>44287</v>
      </c>
      <c r="AB409" s="7">
        <f t="shared" ref="AB409:AB472" si="385">(Z409/30)*(X409-Y409)</f>
        <v>0</v>
      </c>
    </row>
    <row r="410" spans="2:28" ht="15.75" x14ac:dyDescent="0.2">
      <c r="B410" s="49"/>
      <c r="C410" s="50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53"/>
      <c r="R410" s="56"/>
      <c r="S410" s="59"/>
      <c r="T410" s="50"/>
      <c r="U410" s="15"/>
      <c r="V410" s="15"/>
      <c r="W410" s="15"/>
      <c r="X410" s="24">
        <f t="shared" si="378"/>
        <v>0</v>
      </c>
      <c r="Y410" s="14"/>
      <c r="Z410" s="25"/>
      <c r="AA410" s="6">
        <v>44317</v>
      </c>
      <c r="AB410" s="7">
        <f t="shared" ref="AB410:AB473" si="386">(Z410/31)*(X410-Y410)</f>
        <v>0</v>
      </c>
    </row>
    <row r="411" spans="2:28" ht="15.75" x14ac:dyDescent="0.2">
      <c r="B411" s="49" t="s">
        <v>143</v>
      </c>
      <c r="C411" s="50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51"/>
      <c r="R411" s="54"/>
      <c r="S411" s="57"/>
      <c r="T411" s="60"/>
      <c r="U411" s="15"/>
      <c r="V411" s="15"/>
      <c r="W411" s="15"/>
      <c r="X411" s="24">
        <f t="shared" si="378"/>
        <v>0</v>
      </c>
      <c r="Y411" s="14"/>
      <c r="Z411" s="25"/>
      <c r="AA411" s="6">
        <v>44228</v>
      </c>
      <c r="AB411" s="7">
        <f t="shared" ref="AB411:AB474" si="387">(Z411/28)*(X411-Y411)</f>
        <v>0</v>
      </c>
    </row>
    <row r="412" spans="2:28" ht="15.75" x14ac:dyDescent="0.2">
      <c r="B412" s="49"/>
      <c r="C412" s="5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52"/>
      <c r="R412" s="55"/>
      <c r="S412" s="58"/>
      <c r="T412" s="50"/>
      <c r="U412" s="15"/>
      <c r="V412" s="15"/>
      <c r="W412" s="15"/>
      <c r="X412" s="24">
        <f t="shared" si="378"/>
        <v>0</v>
      </c>
      <c r="Y412" s="14"/>
      <c r="Z412" s="25"/>
      <c r="AA412" s="6">
        <v>44256</v>
      </c>
      <c r="AB412" s="7">
        <f t="shared" ref="AB412:AB475" si="388">(Z412/31)*(X412-Y412)</f>
        <v>0</v>
      </c>
    </row>
    <row r="413" spans="2:28" ht="15.75" x14ac:dyDescent="0.2">
      <c r="B413" s="49"/>
      <c r="C413" s="5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52"/>
      <c r="R413" s="55"/>
      <c r="S413" s="58"/>
      <c r="T413" s="50"/>
      <c r="U413" s="15"/>
      <c r="V413" s="15"/>
      <c r="W413" s="15"/>
      <c r="X413" s="24">
        <f t="shared" si="378"/>
        <v>0</v>
      </c>
      <c r="Y413" s="14"/>
      <c r="Z413" s="25"/>
      <c r="AA413" s="6">
        <v>44287</v>
      </c>
      <c r="AB413" s="7">
        <f t="shared" ref="AB413:AB476" si="389">(Z413/30)*(X413-Y413)</f>
        <v>0</v>
      </c>
    </row>
    <row r="414" spans="2:28" ht="15.75" x14ac:dyDescent="0.2">
      <c r="B414" s="49"/>
      <c r="C414" s="50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53"/>
      <c r="R414" s="56"/>
      <c r="S414" s="59"/>
      <c r="T414" s="50"/>
      <c r="U414" s="15"/>
      <c r="V414" s="15"/>
      <c r="W414" s="15"/>
      <c r="X414" s="24">
        <f t="shared" si="378"/>
        <v>0</v>
      </c>
      <c r="Y414" s="14"/>
      <c r="Z414" s="25"/>
      <c r="AA414" s="6">
        <v>44317</v>
      </c>
      <c r="AB414" s="7">
        <f t="shared" ref="AB414:AB477" si="390">(Z414/31)*(X414-Y414)</f>
        <v>0</v>
      </c>
    </row>
    <row r="415" spans="2:28" ht="15.75" x14ac:dyDescent="0.2">
      <c r="B415" s="49" t="s">
        <v>144</v>
      </c>
      <c r="C415" s="50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51"/>
      <c r="R415" s="54"/>
      <c r="S415" s="57"/>
      <c r="T415" s="60"/>
      <c r="U415" s="15"/>
      <c r="V415" s="15"/>
      <c r="W415" s="15"/>
      <c r="X415" s="24">
        <f t="shared" si="378"/>
        <v>0</v>
      </c>
      <c r="Y415" s="14"/>
      <c r="Z415" s="25"/>
      <c r="AA415" s="6">
        <v>44228</v>
      </c>
      <c r="AB415" s="7">
        <f t="shared" ref="AB415:AB478" si="391">(Z415/28)*(X415-Y415)</f>
        <v>0</v>
      </c>
    </row>
    <row r="416" spans="2:28" ht="15.75" x14ac:dyDescent="0.2">
      <c r="B416" s="49"/>
      <c r="C416" s="5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52"/>
      <c r="R416" s="55"/>
      <c r="S416" s="58"/>
      <c r="T416" s="50"/>
      <c r="U416" s="15"/>
      <c r="V416" s="15"/>
      <c r="W416" s="15"/>
      <c r="X416" s="24">
        <f t="shared" si="378"/>
        <v>0</v>
      </c>
      <c r="Y416" s="14"/>
      <c r="Z416" s="25"/>
      <c r="AA416" s="6">
        <v>44256</v>
      </c>
      <c r="AB416" s="7">
        <f t="shared" ref="AB416:AB479" si="392">(Z416/31)*(X416-Y416)</f>
        <v>0</v>
      </c>
    </row>
    <row r="417" spans="2:28" ht="15.75" x14ac:dyDescent="0.2">
      <c r="B417" s="49"/>
      <c r="C417" s="5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52"/>
      <c r="R417" s="55"/>
      <c r="S417" s="58"/>
      <c r="T417" s="50"/>
      <c r="U417" s="15"/>
      <c r="V417" s="15"/>
      <c r="W417" s="15"/>
      <c r="X417" s="24">
        <f t="shared" si="378"/>
        <v>0</v>
      </c>
      <c r="Y417" s="14"/>
      <c r="Z417" s="25"/>
      <c r="AA417" s="6">
        <v>44287</v>
      </c>
      <c r="AB417" s="7">
        <f t="shared" ref="AB417:AB480" si="393">(Z417/30)*(X417-Y417)</f>
        <v>0</v>
      </c>
    </row>
    <row r="418" spans="2:28" ht="15.75" x14ac:dyDescent="0.2">
      <c r="B418" s="49"/>
      <c r="C418" s="50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53"/>
      <c r="R418" s="56"/>
      <c r="S418" s="59"/>
      <c r="T418" s="50"/>
      <c r="U418" s="15"/>
      <c r="V418" s="15"/>
      <c r="W418" s="15"/>
      <c r="X418" s="24">
        <f t="shared" si="378"/>
        <v>0</v>
      </c>
      <c r="Y418" s="14"/>
      <c r="Z418" s="25"/>
      <c r="AA418" s="6">
        <v>44317</v>
      </c>
      <c r="AB418" s="7">
        <f t="shared" ref="AB418:AB481" si="394">(Z418/31)*(X418-Y418)</f>
        <v>0</v>
      </c>
    </row>
    <row r="419" spans="2:28" ht="15.75" x14ac:dyDescent="0.2">
      <c r="B419" s="49" t="s">
        <v>145</v>
      </c>
      <c r="C419" s="50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51"/>
      <c r="R419" s="54"/>
      <c r="S419" s="57"/>
      <c r="T419" s="60"/>
      <c r="U419" s="15"/>
      <c r="V419" s="15"/>
      <c r="W419" s="15"/>
      <c r="X419" s="24">
        <f t="shared" si="378"/>
        <v>0</v>
      </c>
      <c r="Y419" s="14"/>
      <c r="Z419" s="25"/>
      <c r="AA419" s="6">
        <v>44228</v>
      </c>
      <c r="AB419" s="7">
        <f t="shared" ref="AB419:AB482" si="395">(Z419/28)*(X419-Y419)</f>
        <v>0</v>
      </c>
    </row>
    <row r="420" spans="2:28" ht="15.75" x14ac:dyDescent="0.2">
      <c r="B420" s="49"/>
      <c r="C420" s="5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52"/>
      <c r="R420" s="55"/>
      <c r="S420" s="58"/>
      <c r="T420" s="50"/>
      <c r="U420" s="15"/>
      <c r="V420" s="15"/>
      <c r="W420" s="15"/>
      <c r="X420" s="24">
        <f t="shared" si="378"/>
        <v>0</v>
      </c>
      <c r="Y420" s="14"/>
      <c r="Z420" s="25"/>
      <c r="AA420" s="6">
        <v>44256</v>
      </c>
      <c r="AB420" s="7">
        <f t="shared" ref="AB420:AB483" si="396">(Z420/31)*(X420-Y420)</f>
        <v>0</v>
      </c>
    </row>
    <row r="421" spans="2:28" ht="15.75" x14ac:dyDescent="0.2">
      <c r="B421" s="49"/>
      <c r="C421" s="5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52"/>
      <c r="R421" s="55"/>
      <c r="S421" s="58"/>
      <c r="T421" s="50"/>
      <c r="U421" s="15"/>
      <c r="V421" s="15"/>
      <c r="W421" s="15"/>
      <c r="X421" s="24">
        <f t="shared" si="378"/>
        <v>0</v>
      </c>
      <c r="Y421" s="14"/>
      <c r="Z421" s="25"/>
      <c r="AA421" s="6">
        <v>44287</v>
      </c>
      <c r="AB421" s="7">
        <f t="shared" ref="AB421:AB484" si="397">(Z421/30)*(X421-Y421)</f>
        <v>0</v>
      </c>
    </row>
    <row r="422" spans="2:28" ht="15.75" x14ac:dyDescent="0.2">
      <c r="B422" s="49"/>
      <c r="C422" s="50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53"/>
      <c r="R422" s="56"/>
      <c r="S422" s="59"/>
      <c r="T422" s="50"/>
      <c r="U422" s="15"/>
      <c r="V422" s="15"/>
      <c r="W422" s="15"/>
      <c r="X422" s="24">
        <f t="shared" si="378"/>
        <v>0</v>
      </c>
      <c r="Y422" s="14"/>
      <c r="Z422" s="25"/>
      <c r="AA422" s="6">
        <v>44317</v>
      </c>
      <c r="AB422" s="7">
        <f t="shared" ref="AB422:AB485" si="398">(Z422/31)*(X422-Y422)</f>
        <v>0</v>
      </c>
    </row>
    <row r="423" spans="2:28" ht="15.75" x14ac:dyDescent="0.2">
      <c r="B423" s="49" t="s">
        <v>146</v>
      </c>
      <c r="C423" s="50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51"/>
      <c r="R423" s="54"/>
      <c r="S423" s="57"/>
      <c r="T423" s="60"/>
      <c r="U423" s="15"/>
      <c r="V423" s="15"/>
      <c r="W423" s="15"/>
      <c r="X423" s="24">
        <f t="shared" si="378"/>
        <v>0</v>
      </c>
      <c r="Y423" s="14"/>
      <c r="Z423" s="25"/>
      <c r="AA423" s="6">
        <v>44228</v>
      </c>
      <c r="AB423" s="7">
        <f t="shared" ref="AB423:AB486" si="399">(Z423/28)*(X423-Y423)</f>
        <v>0</v>
      </c>
    </row>
    <row r="424" spans="2:28" ht="15.75" x14ac:dyDescent="0.2">
      <c r="B424" s="49"/>
      <c r="C424" s="5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52"/>
      <c r="R424" s="55"/>
      <c r="S424" s="58"/>
      <c r="T424" s="50"/>
      <c r="U424" s="15"/>
      <c r="V424" s="15"/>
      <c r="W424" s="15"/>
      <c r="X424" s="24">
        <f t="shared" si="378"/>
        <v>0</v>
      </c>
      <c r="Y424" s="14"/>
      <c r="Z424" s="25"/>
      <c r="AA424" s="6">
        <v>44256</v>
      </c>
      <c r="AB424" s="7">
        <f t="shared" ref="AB424:AB487" si="400">(Z424/31)*(X424-Y424)</f>
        <v>0</v>
      </c>
    </row>
    <row r="425" spans="2:28" ht="15.75" x14ac:dyDescent="0.2">
      <c r="B425" s="49"/>
      <c r="C425" s="5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52"/>
      <c r="R425" s="55"/>
      <c r="S425" s="58"/>
      <c r="T425" s="50"/>
      <c r="U425" s="15"/>
      <c r="V425" s="15"/>
      <c r="W425" s="15"/>
      <c r="X425" s="24">
        <f t="shared" si="378"/>
        <v>0</v>
      </c>
      <c r="Y425" s="14"/>
      <c r="Z425" s="25"/>
      <c r="AA425" s="6">
        <v>44287</v>
      </c>
      <c r="AB425" s="7">
        <f t="shared" ref="AB425:AB488" si="401">(Z425/30)*(X425-Y425)</f>
        <v>0</v>
      </c>
    </row>
    <row r="426" spans="2:28" ht="15.75" x14ac:dyDescent="0.2">
      <c r="B426" s="49"/>
      <c r="C426" s="50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53"/>
      <c r="R426" s="56"/>
      <c r="S426" s="59"/>
      <c r="T426" s="50"/>
      <c r="U426" s="15"/>
      <c r="V426" s="15"/>
      <c r="W426" s="15"/>
      <c r="X426" s="24">
        <f t="shared" si="378"/>
        <v>0</v>
      </c>
      <c r="Y426" s="14"/>
      <c r="Z426" s="25"/>
      <c r="AA426" s="6">
        <v>44317</v>
      </c>
      <c r="AB426" s="7">
        <f t="shared" ref="AB426:AB489" si="402">(Z426/31)*(X426-Y426)</f>
        <v>0</v>
      </c>
    </row>
    <row r="427" spans="2:28" ht="15.75" x14ac:dyDescent="0.2">
      <c r="B427" s="49" t="s">
        <v>147</v>
      </c>
      <c r="C427" s="50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51"/>
      <c r="R427" s="54"/>
      <c r="S427" s="57"/>
      <c r="T427" s="60"/>
      <c r="U427" s="15"/>
      <c r="V427" s="15"/>
      <c r="W427" s="15"/>
      <c r="X427" s="24">
        <f t="shared" si="378"/>
        <v>0</v>
      </c>
      <c r="Y427" s="14"/>
      <c r="Z427" s="25"/>
      <c r="AA427" s="6">
        <v>44228</v>
      </c>
      <c r="AB427" s="7">
        <f t="shared" ref="AB427:AB490" si="403">(Z427/28)*(X427-Y427)</f>
        <v>0</v>
      </c>
    </row>
    <row r="428" spans="2:28" ht="15.75" x14ac:dyDescent="0.2">
      <c r="B428" s="49"/>
      <c r="C428" s="5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52"/>
      <c r="R428" s="55"/>
      <c r="S428" s="58"/>
      <c r="T428" s="50"/>
      <c r="U428" s="15"/>
      <c r="V428" s="15"/>
      <c r="W428" s="15"/>
      <c r="X428" s="24">
        <f t="shared" si="378"/>
        <v>0</v>
      </c>
      <c r="Y428" s="14"/>
      <c r="Z428" s="25"/>
      <c r="AA428" s="6">
        <v>44256</v>
      </c>
      <c r="AB428" s="7">
        <f t="shared" ref="AB428:AB491" si="404">(Z428/31)*(X428-Y428)</f>
        <v>0</v>
      </c>
    </row>
    <row r="429" spans="2:28" ht="15.75" x14ac:dyDescent="0.2">
      <c r="B429" s="49"/>
      <c r="C429" s="5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52"/>
      <c r="R429" s="55"/>
      <c r="S429" s="58"/>
      <c r="T429" s="50"/>
      <c r="U429" s="15"/>
      <c r="V429" s="15"/>
      <c r="W429" s="15"/>
      <c r="X429" s="24">
        <f t="shared" si="378"/>
        <v>0</v>
      </c>
      <c r="Y429" s="14"/>
      <c r="Z429" s="25"/>
      <c r="AA429" s="6">
        <v>44287</v>
      </c>
      <c r="AB429" s="7">
        <f t="shared" ref="AB429:AB492" si="405">(Z429/30)*(X429-Y429)</f>
        <v>0</v>
      </c>
    </row>
    <row r="430" spans="2:28" ht="15.75" x14ac:dyDescent="0.2">
      <c r="B430" s="49"/>
      <c r="C430" s="50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53"/>
      <c r="R430" s="56"/>
      <c r="S430" s="59"/>
      <c r="T430" s="50"/>
      <c r="U430" s="15"/>
      <c r="V430" s="15"/>
      <c r="W430" s="15"/>
      <c r="X430" s="24">
        <f t="shared" si="378"/>
        <v>0</v>
      </c>
      <c r="Y430" s="14"/>
      <c r="Z430" s="25"/>
      <c r="AA430" s="6">
        <v>44317</v>
      </c>
      <c r="AB430" s="7">
        <f t="shared" ref="AB430:AB493" si="406">(Z430/31)*(X430-Y430)</f>
        <v>0</v>
      </c>
    </row>
    <row r="431" spans="2:28" ht="15.75" x14ac:dyDescent="0.2">
      <c r="B431" s="49" t="s">
        <v>148</v>
      </c>
      <c r="C431" s="50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51"/>
      <c r="R431" s="54"/>
      <c r="S431" s="57"/>
      <c r="T431" s="60"/>
      <c r="U431" s="15"/>
      <c r="V431" s="15"/>
      <c r="W431" s="15"/>
      <c r="X431" s="24">
        <f t="shared" si="378"/>
        <v>0</v>
      </c>
      <c r="Y431" s="14"/>
      <c r="Z431" s="25"/>
      <c r="AA431" s="6">
        <v>44228</v>
      </c>
      <c r="AB431" s="7">
        <f t="shared" ref="AB431:AB494" si="407">(Z431/28)*(X431-Y431)</f>
        <v>0</v>
      </c>
    </row>
    <row r="432" spans="2:28" ht="15.75" x14ac:dyDescent="0.2">
      <c r="B432" s="49"/>
      <c r="C432" s="5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52"/>
      <c r="R432" s="55"/>
      <c r="S432" s="58"/>
      <c r="T432" s="50"/>
      <c r="U432" s="15"/>
      <c r="V432" s="15"/>
      <c r="W432" s="15"/>
      <c r="X432" s="24">
        <f t="shared" si="378"/>
        <v>0</v>
      </c>
      <c r="Y432" s="14"/>
      <c r="Z432" s="25"/>
      <c r="AA432" s="6">
        <v>44256</v>
      </c>
      <c r="AB432" s="7">
        <f t="shared" ref="AB432:AB495" si="408">(Z432/31)*(X432-Y432)</f>
        <v>0</v>
      </c>
    </row>
    <row r="433" spans="2:28" ht="15.75" x14ac:dyDescent="0.2">
      <c r="B433" s="49"/>
      <c r="C433" s="5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52"/>
      <c r="R433" s="55"/>
      <c r="S433" s="58"/>
      <c r="T433" s="50"/>
      <c r="U433" s="15"/>
      <c r="V433" s="15"/>
      <c r="W433" s="15"/>
      <c r="X433" s="24">
        <f t="shared" si="378"/>
        <v>0</v>
      </c>
      <c r="Y433" s="14"/>
      <c r="Z433" s="25"/>
      <c r="AA433" s="6">
        <v>44287</v>
      </c>
      <c r="AB433" s="7">
        <f t="shared" ref="AB433:AB496" si="409">(Z433/30)*(X433-Y433)</f>
        <v>0</v>
      </c>
    </row>
    <row r="434" spans="2:28" ht="15.75" x14ac:dyDescent="0.2">
      <c r="B434" s="49"/>
      <c r="C434" s="50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53"/>
      <c r="R434" s="56"/>
      <c r="S434" s="59"/>
      <c r="T434" s="50"/>
      <c r="U434" s="15"/>
      <c r="V434" s="15"/>
      <c r="W434" s="15"/>
      <c r="X434" s="24">
        <f t="shared" si="378"/>
        <v>0</v>
      </c>
      <c r="Y434" s="14"/>
      <c r="Z434" s="25"/>
      <c r="AA434" s="6">
        <v>44317</v>
      </c>
      <c r="AB434" s="7">
        <f t="shared" ref="AB434:AB497" si="410">(Z434/31)*(X434-Y434)</f>
        <v>0</v>
      </c>
    </row>
    <row r="435" spans="2:28" ht="15.75" x14ac:dyDescent="0.2">
      <c r="B435" s="49" t="s">
        <v>149</v>
      </c>
      <c r="C435" s="50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51"/>
      <c r="R435" s="54"/>
      <c r="S435" s="57"/>
      <c r="T435" s="60"/>
      <c r="U435" s="15"/>
      <c r="V435" s="15"/>
      <c r="W435" s="15"/>
      <c r="X435" s="24">
        <f t="shared" si="378"/>
        <v>0</v>
      </c>
      <c r="Y435" s="14"/>
      <c r="Z435" s="25"/>
      <c r="AA435" s="6">
        <v>44228</v>
      </c>
      <c r="AB435" s="7">
        <f t="shared" ref="AB435:AB498" si="411">(Z435/28)*(X435-Y435)</f>
        <v>0</v>
      </c>
    </row>
    <row r="436" spans="2:28" ht="15.75" x14ac:dyDescent="0.2">
      <c r="B436" s="49"/>
      <c r="C436" s="5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52"/>
      <c r="R436" s="55"/>
      <c r="S436" s="58"/>
      <c r="T436" s="50"/>
      <c r="U436" s="15"/>
      <c r="V436" s="15"/>
      <c r="W436" s="15"/>
      <c r="X436" s="24">
        <f t="shared" si="378"/>
        <v>0</v>
      </c>
      <c r="Y436" s="14"/>
      <c r="Z436" s="25"/>
      <c r="AA436" s="6">
        <v>44256</v>
      </c>
      <c r="AB436" s="7">
        <f t="shared" ref="AB436:AB499" si="412">(Z436/31)*(X436-Y436)</f>
        <v>0</v>
      </c>
    </row>
    <row r="437" spans="2:28" ht="15.75" x14ac:dyDescent="0.2">
      <c r="B437" s="49"/>
      <c r="C437" s="5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52"/>
      <c r="R437" s="55"/>
      <c r="S437" s="58"/>
      <c r="T437" s="50"/>
      <c r="U437" s="15"/>
      <c r="V437" s="15"/>
      <c r="W437" s="15"/>
      <c r="X437" s="24">
        <f t="shared" si="378"/>
        <v>0</v>
      </c>
      <c r="Y437" s="14"/>
      <c r="Z437" s="25"/>
      <c r="AA437" s="6">
        <v>44287</v>
      </c>
      <c r="AB437" s="7">
        <f t="shared" ref="AB437:AB500" si="413">(Z437/30)*(X437-Y437)</f>
        <v>0</v>
      </c>
    </row>
    <row r="438" spans="2:28" ht="15.75" x14ac:dyDescent="0.2">
      <c r="B438" s="49"/>
      <c r="C438" s="50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53"/>
      <c r="R438" s="56"/>
      <c r="S438" s="59"/>
      <c r="T438" s="50"/>
      <c r="U438" s="15"/>
      <c r="V438" s="15"/>
      <c r="W438" s="15"/>
      <c r="X438" s="24">
        <f t="shared" si="378"/>
        <v>0</v>
      </c>
      <c r="Y438" s="14"/>
      <c r="Z438" s="25"/>
      <c r="AA438" s="6">
        <v>44317</v>
      </c>
      <c r="AB438" s="7">
        <f t="shared" ref="AB438:AB501" si="414">(Z438/31)*(X438-Y438)</f>
        <v>0</v>
      </c>
    </row>
    <row r="439" spans="2:28" ht="15.75" x14ac:dyDescent="0.2">
      <c r="B439" s="49" t="s">
        <v>150</v>
      </c>
      <c r="C439" s="50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51"/>
      <c r="R439" s="54"/>
      <c r="S439" s="57"/>
      <c r="T439" s="60"/>
      <c r="U439" s="15"/>
      <c r="V439" s="15"/>
      <c r="W439" s="15"/>
      <c r="X439" s="24">
        <f t="shared" si="378"/>
        <v>0</v>
      </c>
      <c r="Y439" s="14"/>
      <c r="Z439" s="25"/>
      <c r="AA439" s="6">
        <v>44228</v>
      </c>
      <c r="AB439" s="7">
        <f t="shared" ref="AB439:AB502" si="415">(Z439/28)*(X439-Y439)</f>
        <v>0</v>
      </c>
    </row>
    <row r="440" spans="2:28" ht="15.75" x14ac:dyDescent="0.2">
      <c r="B440" s="49"/>
      <c r="C440" s="5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52"/>
      <c r="R440" s="55"/>
      <c r="S440" s="58"/>
      <c r="T440" s="50"/>
      <c r="U440" s="15"/>
      <c r="V440" s="15"/>
      <c r="W440" s="15"/>
      <c r="X440" s="24">
        <f t="shared" si="378"/>
        <v>0</v>
      </c>
      <c r="Y440" s="14"/>
      <c r="Z440" s="25"/>
      <c r="AA440" s="6">
        <v>44256</v>
      </c>
      <c r="AB440" s="7">
        <f t="shared" ref="AB440:AB503" si="416">(Z440/31)*(X440-Y440)</f>
        <v>0</v>
      </c>
    </row>
    <row r="441" spans="2:28" ht="15.75" x14ac:dyDescent="0.2">
      <c r="B441" s="49"/>
      <c r="C441" s="5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52"/>
      <c r="R441" s="55"/>
      <c r="S441" s="58"/>
      <c r="T441" s="50"/>
      <c r="U441" s="15"/>
      <c r="V441" s="15"/>
      <c r="W441" s="15"/>
      <c r="X441" s="24">
        <f t="shared" si="378"/>
        <v>0</v>
      </c>
      <c r="Y441" s="14"/>
      <c r="Z441" s="25"/>
      <c r="AA441" s="6">
        <v>44287</v>
      </c>
      <c r="AB441" s="7">
        <f t="shared" ref="AB441:AB504" si="417">(Z441/30)*(X441-Y441)</f>
        <v>0</v>
      </c>
    </row>
    <row r="442" spans="2:28" ht="15.75" x14ac:dyDescent="0.2">
      <c r="B442" s="49"/>
      <c r="C442" s="50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53"/>
      <c r="R442" s="56"/>
      <c r="S442" s="59"/>
      <c r="T442" s="50"/>
      <c r="U442" s="15"/>
      <c r="V442" s="15"/>
      <c r="W442" s="15"/>
      <c r="X442" s="24">
        <f t="shared" si="378"/>
        <v>0</v>
      </c>
      <c r="Y442" s="14"/>
      <c r="Z442" s="25"/>
      <c r="AA442" s="6">
        <v>44317</v>
      </c>
      <c r="AB442" s="7">
        <f t="shared" ref="AB442:AB505" si="418">(Z442/31)*(X442-Y442)</f>
        <v>0</v>
      </c>
    </row>
    <row r="443" spans="2:28" ht="15.75" x14ac:dyDescent="0.2">
      <c r="B443" s="49" t="s">
        <v>151</v>
      </c>
      <c r="C443" s="50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51"/>
      <c r="R443" s="54"/>
      <c r="S443" s="57"/>
      <c r="T443" s="60"/>
      <c r="U443" s="15"/>
      <c r="V443" s="15"/>
      <c r="W443" s="15"/>
      <c r="X443" s="24">
        <f t="shared" si="378"/>
        <v>0</v>
      </c>
      <c r="Y443" s="14"/>
      <c r="Z443" s="25"/>
      <c r="AA443" s="6">
        <v>44228</v>
      </c>
      <c r="AB443" s="7">
        <f t="shared" ref="AB443:AB506" si="419">(Z443/28)*(X443-Y443)</f>
        <v>0</v>
      </c>
    </row>
    <row r="444" spans="2:28" ht="15.75" x14ac:dyDescent="0.2">
      <c r="B444" s="49"/>
      <c r="C444" s="5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52"/>
      <c r="R444" s="55"/>
      <c r="S444" s="58"/>
      <c r="T444" s="50"/>
      <c r="U444" s="15"/>
      <c r="V444" s="15"/>
      <c r="W444" s="15"/>
      <c r="X444" s="24">
        <f t="shared" si="378"/>
        <v>0</v>
      </c>
      <c r="Y444" s="14"/>
      <c r="Z444" s="25"/>
      <c r="AA444" s="6">
        <v>44256</v>
      </c>
      <c r="AB444" s="7">
        <f t="shared" ref="AB444:AB507" si="420">(Z444/31)*(X444-Y444)</f>
        <v>0</v>
      </c>
    </row>
    <row r="445" spans="2:28" ht="15.75" x14ac:dyDescent="0.2">
      <c r="B445" s="49"/>
      <c r="C445" s="5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52"/>
      <c r="R445" s="55"/>
      <c r="S445" s="58"/>
      <c r="T445" s="50"/>
      <c r="U445" s="15"/>
      <c r="V445" s="15"/>
      <c r="W445" s="15"/>
      <c r="X445" s="24">
        <f t="shared" si="378"/>
        <v>0</v>
      </c>
      <c r="Y445" s="14"/>
      <c r="Z445" s="25"/>
      <c r="AA445" s="6">
        <v>44287</v>
      </c>
      <c r="AB445" s="7">
        <f t="shared" ref="AB445:AB508" si="421">(Z445/30)*(X445-Y445)</f>
        <v>0</v>
      </c>
    </row>
    <row r="446" spans="2:28" ht="15.75" x14ac:dyDescent="0.2">
      <c r="B446" s="49"/>
      <c r="C446" s="50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53"/>
      <c r="R446" s="56"/>
      <c r="S446" s="59"/>
      <c r="T446" s="50"/>
      <c r="U446" s="15"/>
      <c r="V446" s="15"/>
      <c r="W446" s="15"/>
      <c r="X446" s="24">
        <f t="shared" si="378"/>
        <v>0</v>
      </c>
      <c r="Y446" s="14"/>
      <c r="Z446" s="25"/>
      <c r="AA446" s="6">
        <v>44317</v>
      </c>
      <c r="AB446" s="7">
        <f t="shared" ref="AB446:AB509" si="422">(Z446/31)*(X446-Y446)</f>
        <v>0</v>
      </c>
    </row>
    <row r="447" spans="2:28" ht="15.75" x14ac:dyDescent="0.2">
      <c r="B447" s="49" t="s">
        <v>152</v>
      </c>
      <c r="C447" s="50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51"/>
      <c r="R447" s="54"/>
      <c r="S447" s="57"/>
      <c r="T447" s="60"/>
      <c r="U447" s="15"/>
      <c r="V447" s="15"/>
      <c r="W447" s="15"/>
      <c r="X447" s="24">
        <f t="shared" si="378"/>
        <v>0</v>
      </c>
      <c r="Y447" s="14"/>
      <c r="Z447" s="25"/>
      <c r="AA447" s="6">
        <v>44228</v>
      </c>
      <c r="AB447" s="7">
        <f t="shared" ref="AB447:AB510" si="423">(Z447/28)*(X447-Y447)</f>
        <v>0</v>
      </c>
    </row>
    <row r="448" spans="2:28" ht="15.75" x14ac:dyDescent="0.2">
      <c r="B448" s="49"/>
      <c r="C448" s="5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52"/>
      <c r="R448" s="55"/>
      <c r="S448" s="58"/>
      <c r="T448" s="50"/>
      <c r="U448" s="15"/>
      <c r="V448" s="15"/>
      <c r="W448" s="15"/>
      <c r="X448" s="24">
        <f t="shared" si="378"/>
        <v>0</v>
      </c>
      <c r="Y448" s="14"/>
      <c r="Z448" s="25"/>
      <c r="AA448" s="6">
        <v>44256</v>
      </c>
      <c r="AB448" s="7">
        <f t="shared" ref="AB448:AB511" si="424">(Z448/31)*(X448-Y448)</f>
        <v>0</v>
      </c>
    </row>
    <row r="449" spans="2:28" ht="15.75" x14ac:dyDescent="0.2">
      <c r="B449" s="49"/>
      <c r="C449" s="5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52"/>
      <c r="R449" s="55"/>
      <c r="S449" s="58"/>
      <c r="T449" s="50"/>
      <c r="U449" s="15"/>
      <c r="V449" s="15"/>
      <c r="W449" s="15"/>
      <c r="X449" s="24">
        <f t="shared" si="378"/>
        <v>0</v>
      </c>
      <c r="Y449" s="14"/>
      <c r="Z449" s="25"/>
      <c r="AA449" s="6">
        <v>44287</v>
      </c>
      <c r="AB449" s="7">
        <f t="shared" ref="AB449:AB512" si="425">(Z449/30)*(X449-Y449)</f>
        <v>0</v>
      </c>
    </row>
    <row r="450" spans="2:28" ht="15.75" x14ac:dyDescent="0.2">
      <c r="B450" s="49"/>
      <c r="C450" s="50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53"/>
      <c r="R450" s="56"/>
      <c r="S450" s="59"/>
      <c r="T450" s="50"/>
      <c r="U450" s="15"/>
      <c r="V450" s="15"/>
      <c r="W450" s="15"/>
      <c r="X450" s="24">
        <f t="shared" si="378"/>
        <v>0</v>
      </c>
      <c r="Y450" s="14"/>
      <c r="Z450" s="25"/>
      <c r="AA450" s="6">
        <v>44317</v>
      </c>
      <c r="AB450" s="7">
        <f t="shared" ref="AB450:AB513" si="426">(Z450/31)*(X450-Y450)</f>
        <v>0</v>
      </c>
    </row>
    <row r="451" spans="2:28" ht="15.75" x14ac:dyDescent="0.2">
      <c r="B451" s="49" t="s">
        <v>153</v>
      </c>
      <c r="C451" s="50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51"/>
      <c r="R451" s="54"/>
      <c r="S451" s="57"/>
      <c r="T451" s="60"/>
      <c r="U451" s="15"/>
      <c r="V451" s="15"/>
      <c r="W451" s="15"/>
      <c r="X451" s="24">
        <f t="shared" si="378"/>
        <v>0</v>
      </c>
      <c r="Y451" s="14"/>
      <c r="Z451" s="25"/>
      <c r="AA451" s="6">
        <v>44228</v>
      </c>
      <c r="AB451" s="7">
        <f t="shared" ref="AB451:AB514" si="427">(Z451/28)*(X451-Y451)</f>
        <v>0</v>
      </c>
    </row>
    <row r="452" spans="2:28" ht="15.75" x14ac:dyDescent="0.2">
      <c r="B452" s="49"/>
      <c r="C452" s="5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52"/>
      <c r="R452" s="55"/>
      <c r="S452" s="58"/>
      <c r="T452" s="50"/>
      <c r="U452" s="15"/>
      <c r="V452" s="15"/>
      <c r="W452" s="15"/>
      <c r="X452" s="24">
        <f t="shared" si="378"/>
        <v>0</v>
      </c>
      <c r="Y452" s="14"/>
      <c r="Z452" s="25"/>
      <c r="AA452" s="6">
        <v>44256</v>
      </c>
      <c r="AB452" s="7">
        <f t="shared" ref="AB452:AB515" si="428">(Z452/31)*(X452-Y452)</f>
        <v>0</v>
      </c>
    </row>
    <row r="453" spans="2:28" ht="15.75" x14ac:dyDescent="0.2">
      <c r="B453" s="49"/>
      <c r="C453" s="5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52"/>
      <c r="R453" s="55"/>
      <c r="S453" s="58"/>
      <c r="T453" s="50"/>
      <c r="U453" s="15"/>
      <c r="V453" s="15"/>
      <c r="W453" s="15"/>
      <c r="X453" s="24">
        <f t="shared" si="378"/>
        <v>0</v>
      </c>
      <c r="Y453" s="14"/>
      <c r="Z453" s="25"/>
      <c r="AA453" s="6">
        <v>44287</v>
      </c>
      <c r="AB453" s="7">
        <f t="shared" ref="AB453:AB516" si="429">(Z453/30)*(X453-Y453)</f>
        <v>0</v>
      </c>
    </row>
    <row r="454" spans="2:28" ht="15.75" x14ac:dyDescent="0.2">
      <c r="B454" s="49"/>
      <c r="C454" s="50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53"/>
      <c r="R454" s="56"/>
      <c r="S454" s="59"/>
      <c r="T454" s="50"/>
      <c r="U454" s="15"/>
      <c r="V454" s="15"/>
      <c r="W454" s="15"/>
      <c r="X454" s="24">
        <f t="shared" si="378"/>
        <v>0</v>
      </c>
      <c r="Y454" s="14"/>
      <c r="Z454" s="25"/>
      <c r="AA454" s="6">
        <v>44317</v>
      </c>
      <c r="AB454" s="7">
        <f t="shared" ref="AB454:AB517" si="430">(Z454/31)*(X454-Y454)</f>
        <v>0</v>
      </c>
    </row>
    <row r="455" spans="2:28" ht="15.75" x14ac:dyDescent="0.2">
      <c r="B455" s="49" t="s">
        <v>154</v>
      </c>
      <c r="C455" s="50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51"/>
      <c r="R455" s="54"/>
      <c r="S455" s="57"/>
      <c r="T455" s="60"/>
      <c r="U455" s="15"/>
      <c r="V455" s="15"/>
      <c r="W455" s="15"/>
      <c r="X455" s="24">
        <f t="shared" si="378"/>
        <v>0</v>
      </c>
      <c r="Y455" s="14"/>
      <c r="Z455" s="25"/>
      <c r="AA455" s="6">
        <v>44228</v>
      </c>
      <c r="AB455" s="7">
        <f t="shared" ref="AB455:AB518" si="431">(Z455/28)*(X455-Y455)</f>
        <v>0</v>
      </c>
    </row>
    <row r="456" spans="2:28" ht="15.75" x14ac:dyDescent="0.2">
      <c r="B456" s="49"/>
      <c r="C456" s="5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52"/>
      <c r="R456" s="55"/>
      <c r="S456" s="58"/>
      <c r="T456" s="50"/>
      <c r="U456" s="15"/>
      <c r="V456" s="15"/>
      <c r="W456" s="15"/>
      <c r="X456" s="24">
        <f t="shared" si="378"/>
        <v>0</v>
      </c>
      <c r="Y456" s="14"/>
      <c r="Z456" s="25"/>
      <c r="AA456" s="6">
        <v>44256</v>
      </c>
      <c r="AB456" s="7">
        <f t="shared" ref="AB456:AB519" si="432">(Z456/31)*(X456-Y456)</f>
        <v>0</v>
      </c>
    </row>
    <row r="457" spans="2:28" ht="15.75" x14ac:dyDescent="0.2">
      <c r="B457" s="49"/>
      <c r="C457" s="5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52"/>
      <c r="R457" s="55"/>
      <c r="S457" s="58"/>
      <c r="T457" s="50"/>
      <c r="U457" s="15"/>
      <c r="V457" s="15"/>
      <c r="W457" s="15"/>
      <c r="X457" s="24">
        <f t="shared" si="378"/>
        <v>0</v>
      </c>
      <c r="Y457" s="14"/>
      <c r="Z457" s="25"/>
      <c r="AA457" s="6">
        <v>44287</v>
      </c>
      <c r="AB457" s="7">
        <f t="shared" ref="AB457:AB520" si="433">(Z457/30)*(X457-Y457)</f>
        <v>0</v>
      </c>
    </row>
    <row r="458" spans="2:28" ht="15.75" x14ac:dyDescent="0.2">
      <c r="B458" s="49"/>
      <c r="C458" s="50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53"/>
      <c r="R458" s="56"/>
      <c r="S458" s="59"/>
      <c r="T458" s="50"/>
      <c r="U458" s="15"/>
      <c r="V458" s="15"/>
      <c r="W458" s="15"/>
      <c r="X458" s="24">
        <f t="shared" si="378"/>
        <v>0</v>
      </c>
      <c r="Y458" s="14"/>
      <c r="Z458" s="25"/>
      <c r="AA458" s="6">
        <v>44317</v>
      </c>
      <c r="AB458" s="7">
        <f t="shared" ref="AB458:AB521" si="434">(Z458/31)*(X458-Y458)</f>
        <v>0</v>
      </c>
    </row>
    <row r="459" spans="2:28" ht="15.75" x14ac:dyDescent="0.2">
      <c r="B459" s="49" t="s">
        <v>155</v>
      </c>
      <c r="C459" s="50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51"/>
      <c r="R459" s="54"/>
      <c r="S459" s="57"/>
      <c r="T459" s="60"/>
      <c r="U459" s="15"/>
      <c r="V459" s="15"/>
      <c r="W459" s="15"/>
      <c r="X459" s="24">
        <f t="shared" si="378"/>
        <v>0</v>
      </c>
      <c r="Y459" s="14"/>
      <c r="Z459" s="25"/>
      <c r="AA459" s="6">
        <v>44228</v>
      </c>
      <c r="AB459" s="7">
        <f t="shared" ref="AB459:AB522" si="435">(Z459/28)*(X459-Y459)</f>
        <v>0</v>
      </c>
    </row>
    <row r="460" spans="2:28" ht="15.75" x14ac:dyDescent="0.2">
      <c r="B460" s="49"/>
      <c r="C460" s="5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52"/>
      <c r="R460" s="55"/>
      <c r="S460" s="58"/>
      <c r="T460" s="50"/>
      <c r="U460" s="15"/>
      <c r="V460" s="15"/>
      <c r="W460" s="15"/>
      <c r="X460" s="24">
        <f t="shared" si="378"/>
        <v>0</v>
      </c>
      <c r="Y460" s="14"/>
      <c r="Z460" s="25"/>
      <c r="AA460" s="6">
        <v>44256</v>
      </c>
      <c r="AB460" s="7">
        <f t="shared" ref="AB460:AB523" si="436">(Z460/31)*(X460-Y460)</f>
        <v>0</v>
      </c>
    </row>
    <row r="461" spans="2:28" ht="15.75" x14ac:dyDescent="0.2">
      <c r="B461" s="49"/>
      <c r="C461" s="5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52"/>
      <c r="R461" s="55"/>
      <c r="S461" s="58"/>
      <c r="T461" s="50"/>
      <c r="U461" s="15"/>
      <c r="V461" s="15"/>
      <c r="W461" s="15"/>
      <c r="X461" s="24">
        <f t="shared" si="378"/>
        <v>0</v>
      </c>
      <c r="Y461" s="14"/>
      <c r="Z461" s="25"/>
      <c r="AA461" s="6">
        <v>44287</v>
      </c>
      <c r="AB461" s="7">
        <f t="shared" ref="AB461:AB524" si="437">(Z461/30)*(X461-Y461)</f>
        <v>0</v>
      </c>
    </row>
    <row r="462" spans="2:28" ht="15.75" x14ac:dyDescent="0.2">
      <c r="B462" s="49"/>
      <c r="C462" s="50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53"/>
      <c r="R462" s="56"/>
      <c r="S462" s="59"/>
      <c r="T462" s="50"/>
      <c r="U462" s="15"/>
      <c r="V462" s="15"/>
      <c r="W462" s="15"/>
      <c r="X462" s="24">
        <f t="shared" si="378"/>
        <v>0</v>
      </c>
      <c r="Y462" s="14"/>
      <c r="Z462" s="25"/>
      <c r="AA462" s="6">
        <v>44317</v>
      </c>
      <c r="AB462" s="7">
        <f t="shared" ref="AB462:AB525" si="438">(Z462/31)*(X462-Y462)</f>
        <v>0</v>
      </c>
    </row>
    <row r="463" spans="2:28" ht="15.75" x14ac:dyDescent="0.2">
      <c r="B463" s="49" t="s">
        <v>156</v>
      </c>
      <c r="C463" s="50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51"/>
      <c r="R463" s="54"/>
      <c r="S463" s="57"/>
      <c r="T463" s="60"/>
      <c r="U463" s="15"/>
      <c r="V463" s="15"/>
      <c r="W463" s="15"/>
      <c r="X463" s="24">
        <f t="shared" si="378"/>
        <v>0</v>
      </c>
      <c r="Y463" s="14"/>
      <c r="Z463" s="25"/>
      <c r="AA463" s="6">
        <v>44228</v>
      </c>
      <c r="AB463" s="7">
        <f t="shared" ref="AB463:AB526" si="439">(Z463/28)*(X463-Y463)</f>
        <v>0</v>
      </c>
    </row>
    <row r="464" spans="2:28" ht="15.75" x14ac:dyDescent="0.2">
      <c r="B464" s="49"/>
      <c r="C464" s="5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52"/>
      <c r="R464" s="55"/>
      <c r="S464" s="58"/>
      <c r="T464" s="50"/>
      <c r="U464" s="15"/>
      <c r="V464" s="15"/>
      <c r="W464" s="15"/>
      <c r="X464" s="24">
        <f t="shared" si="378"/>
        <v>0</v>
      </c>
      <c r="Y464" s="14"/>
      <c r="Z464" s="25"/>
      <c r="AA464" s="6">
        <v>44256</v>
      </c>
      <c r="AB464" s="7">
        <f t="shared" ref="AB464:AB527" si="440">(Z464/31)*(X464-Y464)</f>
        <v>0</v>
      </c>
    </row>
    <row r="465" spans="2:28" ht="15.75" x14ac:dyDescent="0.2">
      <c r="B465" s="49"/>
      <c r="C465" s="5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52"/>
      <c r="R465" s="55"/>
      <c r="S465" s="58"/>
      <c r="T465" s="50"/>
      <c r="U465" s="15"/>
      <c r="V465" s="15"/>
      <c r="W465" s="15"/>
      <c r="X465" s="24">
        <f t="shared" si="378"/>
        <v>0</v>
      </c>
      <c r="Y465" s="14"/>
      <c r="Z465" s="25"/>
      <c r="AA465" s="6">
        <v>44287</v>
      </c>
      <c r="AB465" s="7">
        <f t="shared" ref="AB465:AB528" si="441">(Z465/30)*(X465-Y465)</f>
        <v>0</v>
      </c>
    </row>
    <row r="466" spans="2:28" ht="15.75" x14ac:dyDescent="0.2">
      <c r="B466" s="49"/>
      <c r="C466" s="50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53"/>
      <c r="R466" s="56"/>
      <c r="S466" s="59"/>
      <c r="T466" s="50"/>
      <c r="U466" s="15"/>
      <c r="V466" s="15"/>
      <c r="W466" s="15"/>
      <c r="X466" s="24">
        <f t="shared" si="378"/>
        <v>0</v>
      </c>
      <c r="Y466" s="14"/>
      <c r="Z466" s="25"/>
      <c r="AA466" s="6">
        <v>44317</v>
      </c>
      <c r="AB466" s="7">
        <f t="shared" ref="AB466:AB529" si="442">(Z466/31)*(X466-Y466)</f>
        <v>0</v>
      </c>
    </row>
    <row r="467" spans="2:28" ht="15.75" x14ac:dyDescent="0.2">
      <c r="B467" s="49" t="s">
        <v>157</v>
      </c>
      <c r="C467" s="50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51"/>
      <c r="R467" s="54"/>
      <c r="S467" s="57"/>
      <c r="T467" s="60"/>
      <c r="U467" s="15"/>
      <c r="V467" s="15"/>
      <c r="W467" s="15"/>
      <c r="X467" s="24">
        <f t="shared" ref="X467:X530" si="443">SUM(U467:W467)</f>
        <v>0</v>
      </c>
      <c r="Y467" s="14"/>
      <c r="Z467" s="25"/>
      <c r="AA467" s="6">
        <v>44228</v>
      </c>
      <c r="AB467" s="7">
        <f t="shared" ref="AB467:AB530" si="444">(Z467/28)*(X467-Y467)</f>
        <v>0</v>
      </c>
    </row>
    <row r="468" spans="2:28" ht="15.75" x14ac:dyDescent="0.2">
      <c r="B468" s="49"/>
      <c r="C468" s="5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52"/>
      <c r="R468" s="55"/>
      <c r="S468" s="58"/>
      <c r="T468" s="50"/>
      <c r="U468" s="15"/>
      <c r="V468" s="15"/>
      <c r="W468" s="15"/>
      <c r="X468" s="24">
        <f t="shared" si="443"/>
        <v>0</v>
      </c>
      <c r="Y468" s="14"/>
      <c r="Z468" s="25"/>
      <c r="AA468" s="6">
        <v>44256</v>
      </c>
      <c r="AB468" s="7">
        <f t="shared" ref="AB468:AB531" si="445">(Z468/31)*(X468-Y468)</f>
        <v>0</v>
      </c>
    </row>
    <row r="469" spans="2:28" ht="15.75" x14ac:dyDescent="0.2">
      <c r="B469" s="49"/>
      <c r="C469" s="5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52"/>
      <c r="R469" s="55"/>
      <c r="S469" s="58"/>
      <c r="T469" s="50"/>
      <c r="U469" s="15"/>
      <c r="V469" s="15"/>
      <c r="W469" s="15"/>
      <c r="X469" s="24">
        <f t="shared" si="443"/>
        <v>0</v>
      </c>
      <c r="Y469" s="14"/>
      <c r="Z469" s="25"/>
      <c r="AA469" s="6">
        <v>44287</v>
      </c>
      <c r="AB469" s="7">
        <f t="shared" ref="AB469:AB532" si="446">(Z469/30)*(X469-Y469)</f>
        <v>0</v>
      </c>
    </row>
    <row r="470" spans="2:28" ht="15.75" x14ac:dyDescent="0.2">
      <c r="B470" s="49"/>
      <c r="C470" s="50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53"/>
      <c r="R470" s="56"/>
      <c r="S470" s="59"/>
      <c r="T470" s="50"/>
      <c r="U470" s="15"/>
      <c r="V470" s="15"/>
      <c r="W470" s="15"/>
      <c r="X470" s="24">
        <f t="shared" si="443"/>
        <v>0</v>
      </c>
      <c r="Y470" s="14"/>
      <c r="Z470" s="25"/>
      <c r="AA470" s="6">
        <v>44317</v>
      </c>
      <c r="AB470" s="7">
        <f t="shared" ref="AB470:AB533" si="447">(Z470/31)*(X470-Y470)</f>
        <v>0</v>
      </c>
    </row>
    <row r="471" spans="2:28" ht="15.75" x14ac:dyDescent="0.2">
      <c r="B471" s="49" t="s">
        <v>158</v>
      </c>
      <c r="C471" s="50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51"/>
      <c r="R471" s="54"/>
      <c r="S471" s="57"/>
      <c r="T471" s="60"/>
      <c r="U471" s="15"/>
      <c r="V471" s="15"/>
      <c r="W471" s="15"/>
      <c r="X471" s="24">
        <f t="shared" si="443"/>
        <v>0</v>
      </c>
      <c r="Y471" s="14"/>
      <c r="Z471" s="25"/>
      <c r="AA471" s="6">
        <v>44228</v>
      </c>
      <c r="AB471" s="7">
        <f t="shared" ref="AB471:AB534" si="448">(Z471/28)*(X471-Y471)</f>
        <v>0</v>
      </c>
    </row>
    <row r="472" spans="2:28" ht="15.75" x14ac:dyDescent="0.2">
      <c r="B472" s="49"/>
      <c r="C472" s="5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52"/>
      <c r="R472" s="55"/>
      <c r="S472" s="58"/>
      <c r="T472" s="50"/>
      <c r="U472" s="15"/>
      <c r="V472" s="15"/>
      <c r="W472" s="15"/>
      <c r="X472" s="24">
        <f t="shared" si="443"/>
        <v>0</v>
      </c>
      <c r="Y472" s="14"/>
      <c r="Z472" s="25"/>
      <c r="AA472" s="6">
        <v>44256</v>
      </c>
      <c r="AB472" s="7">
        <f t="shared" ref="AB472:AB535" si="449">(Z472/31)*(X472-Y472)</f>
        <v>0</v>
      </c>
    </row>
    <row r="473" spans="2:28" ht="15.75" x14ac:dyDescent="0.2">
      <c r="B473" s="49"/>
      <c r="C473" s="5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52"/>
      <c r="R473" s="55"/>
      <c r="S473" s="58"/>
      <c r="T473" s="50"/>
      <c r="U473" s="15"/>
      <c r="V473" s="15"/>
      <c r="W473" s="15"/>
      <c r="X473" s="24">
        <f t="shared" si="443"/>
        <v>0</v>
      </c>
      <c r="Y473" s="14"/>
      <c r="Z473" s="25"/>
      <c r="AA473" s="6">
        <v>44287</v>
      </c>
      <c r="AB473" s="7">
        <f t="shared" ref="AB473:AB536" si="450">(Z473/30)*(X473-Y473)</f>
        <v>0</v>
      </c>
    </row>
    <row r="474" spans="2:28" ht="15.75" x14ac:dyDescent="0.2">
      <c r="B474" s="49"/>
      <c r="C474" s="50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53"/>
      <c r="R474" s="56"/>
      <c r="S474" s="59"/>
      <c r="T474" s="50"/>
      <c r="U474" s="15"/>
      <c r="V474" s="15"/>
      <c r="W474" s="15"/>
      <c r="X474" s="24">
        <f t="shared" si="443"/>
        <v>0</v>
      </c>
      <c r="Y474" s="14"/>
      <c r="Z474" s="25"/>
      <c r="AA474" s="6">
        <v>44317</v>
      </c>
      <c r="AB474" s="7">
        <f t="shared" ref="AB474:AB537" si="451">(Z474/31)*(X474-Y474)</f>
        <v>0</v>
      </c>
    </row>
    <row r="475" spans="2:28" ht="15.75" x14ac:dyDescent="0.2">
      <c r="B475" s="49" t="s">
        <v>159</v>
      </c>
      <c r="C475" s="50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51"/>
      <c r="R475" s="54"/>
      <c r="S475" s="57"/>
      <c r="T475" s="60"/>
      <c r="U475" s="15"/>
      <c r="V475" s="15"/>
      <c r="W475" s="15"/>
      <c r="X475" s="24">
        <f t="shared" si="443"/>
        <v>0</v>
      </c>
      <c r="Y475" s="14"/>
      <c r="Z475" s="25"/>
      <c r="AA475" s="6">
        <v>44228</v>
      </c>
      <c r="AB475" s="7">
        <f t="shared" ref="AB475:AB538" si="452">(Z475/28)*(X475-Y475)</f>
        <v>0</v>
      </c>
    </row>
    <row r="476" spans="2:28" ht="15.75" x14ac:dyDescent="0.2">
      <c r="B476" s="49"/>
      <c r="C476" s="5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52"/>
      <c r="R476" s="55"/>
      <c r="S476" s="58"/>
      <c r="T476" s="50"/>
      <c r="U476" s="15"/>
      <c r="V476" s="15"/>
      <c r="W476" s="15"/>
      <c r="X476" s="24">
        <f t="shared" si="443"/>
        <v>0</v>
      </c>
      <c r="Y476" s="14"/>
      <c r="Z476" s="25"/>
      <c r="AA476" s="6">
        <v>44256</v>
      </c>
      <c r="AB476" s="7">
        <f t="shared" ref="AB476:AB539" si="453">(Z476/31)*(X476-Y476)</f>
        <v>0</v>
      </c>
    </row>
    <row r="477" spans="2:28" ht="15.75" x14ac:dyDescent="0.2">
      <c r="B477" s="49"/>
      <c r="C477" s="5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52"/>
      <c r="R477" s="55"/>
      <c r="S477" s="58"/>
      <c r="T477" s="50"/>
      <c r="U477" s="15"/>
      <c r="V477" s="15"/>
      <c r="W477" s="15"/>
      <c r="X477" s="24">
        <f t="shared" si="443"/>
        <v>0</v>
      </c>
      <c r="Y477" s="14"/>
      <c r="Z477" s="25"/>
      <c r="AA477" s="6">
        <v>44287</v>
      </c>
      <c r="AB477" s="7">
        <f t="shared" ref="AB477:AB540" si="454">(Z477/30)*(X477-Y477)</f>
        <v>0</v>
      </c>
    </row>
    <row r="478" spans="2:28" ht="15.75" x14ac:dyDescent="0.2">
      <c r="B478" s="49"/>
      <c r="C478" s="50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53"/>
      <c r="R478" s="56"/>
      <c r="S478" s="59"/>
      <c r="T478" s="50"/>
      <c r="U478" s="15"/>
      <c r="V478" s="15"/>
      <c r="W478" s="15"/>
      <c r="X478" s="24">
        <f t="shared" si="443"/>
        <v>0</v>
      </c>
      <c r="Y478" s="14"/>
      <c r="Z478" s="25"/>
      <c r="AA478" s="6">
        <v>44317</v>
      </c>
      <c r="AB478" s="7">
        <f t="shared" ref="AB478:AB541" si="455">(Z478/31)*(X478-Y478)</f>
        <v>0</v>
      </c>
    </row>
    <row r="479" spans="2:28" ht="15.75" x14ac:dyDescent="0.2">
      <c r="B479" s="49" t="s">
        <v>160</v>
      </c>
      <c r="C479" s="50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51"/>
      <c r="R479" s="54"/>
      <c r="S479" s="57"/>
      <c r="T479" s="60"/>
      <c r="U479" s="15"/>
      <c r="V479" s="15"/>
      <c r="W479" s="15"/>
      <c r="X479" s="24">
        <f t="shared" si="443"/>
        <v>0</v>
      </c>
      <c r="Y479" s="14"/>
      <c r="Z479" s="25"/>
      <c r="AA479" s="6">
        <v>44228</v>
      </c>
      <c r="AB479" s="7">
        <f t="shared" ref="AB479:AB542" si="456">(Z479/28)*(X479-Y479)</f>
        <v>0</v>
      </c>
    </row>
    <row r="480" spans="2:28" ht="15.75" x14ac:dyDescent="0.2">
      <c r="B480" s="49"/>
      <c r="C480" s="5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52"/>
      <c r="R480" s="55"/>
      <c r="S480" s="58"/>
      <c r="T480" s="50"/>
      <c r="U480" s="15"/>
      <c r="V480" s="15"/>
      <c r="W480" s="15"/>
      <c r="X480" s="24">
        <f t="shared" si="443"/>
        <v>0</v>
      </c>
      <c r="Y480" s="14"/>
      <c r="Z480" s="25"/>
      <c r="AA480" s="6">
        <v>44256</v>
      </c>
      <c r="AB480" s="7">
        <f t="shared" ref="AB480:AB543" si="457">(Z480/31)*(X480-Y480)</f>
        <v>0</v>
      </c>
    </row>
    <row r="481" spans="2:28" ht="15.75" x14ac:dyDescent="0.2">
      <c r="B481" s="49"/>
      <c r="C481" s="5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52"/>
      <c r="R481" s="55"/>
      <c r="S481" s="58"/>
      <c r="T481" s="50"/>
      <c r="U481" s="15"/>
      <c r="V481" s="15"/>
      <c r="W481" s="15"/>
      <c r="X481" s="24">
        <f t="shared" si="443"/>
        <v>0</v>
      </c>
      <c r="Y481" s="14"/>
      <c r="Z481" s="25"/>
      <c r="AA481" s="6">
        <v>44287</v>
      </c>
      <c r="AB481" s="7">
        <f t="shared" ref="AB481:AB544" si="458">(Z481/30)*(X481-Y481)</f>
        <v>0</v>
      </c>
    </row>
    <row r="482" spans="2:28" ht="15.75" x14ac:dyDescent="0.2">
      <c r="B482" s="49"/>
      <c r="C482" s="50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53"/>
      <c r="R482" s="56"/>
      <c r="S482" s="59"/>
      <c r="T482" s="50"/>
      <c r="U482" s="15"/>
      <c r="V482" s="15"/>
      <c r="W482" s="15"/>
      <c r="X482" s="24">
        <f t="shared" si="443"/>
        <v>0</v>
      </c>
      <c r="Y482" s="14"/>
      <c r="Z482" s="25"/>
      <c r="AA482" s="6">
        <v>44317</v>
      </c>
      <c r="AB482" s="7">
        <f t="shared" ref="AB482:AB545" si="459">(Z482/31)*(X482-Y482)</f>
        <v>0</v>
      </c>
    </row>
    <row r="483" spans="2:28" ht="15.75" x14ac:dyDescent="0.2">
      <c r="B483" s="49" t="s">
        <v>161</v>
      </c>
      <c r="C483" s="50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51"/>
      <c r="R483" s="54"/>
      <c r="S483" s="57"/>
      <c r="T483" s="60"/>
      <c r="U483" s="15"/>
      <c r="V483" s="15"/>
      <c r="W483" s="15"/>
      <c r="X483" s="24">
        <f t="shared" si="443"/>
        <v>0</v>
      </c>
      <c r="Y483" s="14"/>
      <c r="Z483" s="25"/>
      <c r="AA483" s="6">
        <v>44228</v>
      </c>
      <c r="AB483" s="7">
        <f t="shared" ref="AB483:AB546" si="460">(Z483/28)*(X483-Y483)</f>
        <v>0</v>
      </c>
    </row>
    <row r="484" spans="2:28" ht="15.75" x14ac:dyDescent="0.2">
      <c r="B484" s="49"/>
      <c r="C484" s="5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52"/>
      <c r="R484" s="55"/>
      <c r="S484" s="58"/>
      <c r="T484" s="50"/>
      <c r="U484" s="15"/>
      <c r="V484" s="15"/>
      <c r="W484" s="15"/>
      <c r="X484" s="24">
        <f t="shared" si="443"/>
        <v>0</v>
      </c>
      <c r="Y484" s="14"/>
      <c r="Z484" s="25"/>
      <c r="AA484" s="6">
        <v>44256</v>
      </c>
      <c r="AB484" s="7">
        <f t="shared" ref="AB484:AB547" si="461">(Z484/31)*(X484-Y484)</f>
        <v>0</v>
      </c>
    </row>
    <row r="485" spans="2:28" ht="15.75" x14ac:dyDescent="0.2">
      <c r="B485" s="49"/>
      <c r="C485" s="5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52"/>
      <c r="R485" s="55"/>
      <c r="S485" s="58"/>
      <c r="T485" s="50"/>
      <c r="U485" s="15"/>
      <c r="V485" s="15"/>
      <c r="W485" s="15"/>
      <c r="X485" s="24">
        <f t="shared" si="443"/>
        <v>0</v>
      </c>
      <c r="Y485" s="14"/>
      <c r="Z485" s="25"/>
      <c r="AA485" s="6">
        <v>44287</v>
      </c>
      <c r="AB485" s="7">
        <f t="shared" ref="AB485:AB548" si="462">(Z485/30)*(X485-Y485)</f>
        <v>0</v>
      </c>
    </row>
    <row r="486" spans="2:28" ht="15.75" x14ac:dyDescent="0.2">
      <c r="B486" s="49"/>
      <c r="C486" s="50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53"/>
      <c r="R486" s="56"/>
      <c r="S486" s="59"/>
      <c r="T486" s="50"/>
      <c r="U486" s="15"/>
      <c r="V486" s="15"/>
      <c r="W486" s="15"/>
      <c r="X486" s="24">
        <f t="shared" si="443"/>
        <v>0</v>
      </c>
      <c r="Y486" s="14"/>
      <c r="Z486" s="25"/>
      <c r="AA486" s="6">
        <v>44317</v>
      </c>
      <c r="AB486" s="7">
        <f t="shared" ref="AB486:AB549" si="463">(Z486/31)*(X486-Y486)</f>
        <v>0</v>
      </c>
    </row>
    <row r="487" spans="2:28" ht="15.75" x14ac:dyDescent="0.2">
      <c r="B487" s="49" t="s">
        <v>162</v>
      </c>
      <c r="C487" s="50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51"/>
      <c r="R487" s="54"/>
      <c r="S487" s="57"/>
      <c r="T487" s="60"/>
      <c r="U487" s="15"/>
      <c r="V487" s="15"/>
      <c r="W487" s="15"/>
      <c r="X487" s="24">
        <f t="shared" si="443"/>
        <v>0</v>
      </c>
      <c r="Y487" s="14"/>
      <c r="Z487" s="25"/>
      <c r="AA487" s="6">
        <v>44228</v>
      </c>
      <c r="AB487" s="7">
        <f t="shared" ref="AB487:AB550" si="464">(Z487/28)*(X487-Y487)</f>
        <v>0</v>
      </c>
    </row>
    <row r="488" spans="2:28" ht="15.75" x14ac:dyDescent="0.2">
      <c r="B488" s="49"/>
      <c r="C488" s="5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52"/>
      <c r="R488" s="55"/>
      <c r="S488" s="58"/>
      <c r="T488" s="50"/>
      <c r="U488" s="15"/>
      <c r="V488" s="15"/>
      <c r="W488" s="15"/>
      <c r="X488" s="24">
        <f t="shared" si="443"/>
        <v>0</v>
      </c>
      <c r="Y488" s="14"/>
      <c r="Z488" s="25"/>
      <c r="AA488" s="6">
        <v>44256</v>
      </c>
      <c r="AB488" s="7">
        <f t="shared" ref="AB488:AB551" si="465">(Z488/31)*(X488-Y488)</f>
        <v>0</v>
      </c>
    </row>
    <row r="489" spans="2:28" ht="15.75" x14ac:dyDescent="0.2">
      <c r="B489" s="49"/>
      <c r="C489" s="5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52"/>
      <c r="R489" s="55"/>
      <c r="S489" s="58"/>
      <c r="T489" s="50"/>
      <c r="U489" s="15"/>
      <c r="V489" s="15"/>
      <c r="W489" s="15"/>
      <c r="X489" s="24">
        <f t="shared" si="443"/>
        <v>0</v>
      </c>
      <c r="Y489" s="14"/>
      <c r="Z489" s="25"/>
      <c r="AA489" s="6">
        <v>44287</v>
      </c>
      <c r="AB489" s="7">
        <f t="shared" ref="AB489:AB552" si="466">(Z489/30)*(X489-Y489)</f>
        <v>0</v>
      </c>
    </row>
    <row r="490" spans="2:28" ht="15.75" x14ac:dyDescent="0.2">
      <c r="B490" s="49"/>
      <c r="C490" s="50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53"/>
      <c r="R490" s="56"/>
      <c r="S490" s="59"/>
      <c r="T490" s="50"/>
      <c r="U490" s="15"/>
      <c r="V490" s="15"/>
      <c r="W490" s="15"/>
      <c r="X490" s="24">
        <f t="shared" si="443"/>
        <v>0</v>
      </c>
      <c r="Y490" s="14"/>
      <c r="Z490" s="25"/>
      <c r="AA490" s="6">
        <v>44317</v>
      </c>
      <c r="AB490" s="7">
        <f t="shared" ref="AB490:AB553" si="467">(Z490/31)*(X490-Y490)</f>
        <v>0</v>
      </c>
    </row>
    <row r="491" spans="2:28" ht="15.75" x14ac:dyDescent="0.2">
      <c r="B491" s="49" t="s">
        <v>163</v>
      </c>
      <c r="C491" s="50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51"/>
      <c r="R491" s="54"/>
      <c r="S491" s="57"/>
      <c r="T491" s="60"/>
      <c r="U491" s="15"/>
      <c r="V491" s="15"/>
      <c r="W491" s="15"/>
      <c r="X491" s="24">
        <f t="shared" si="443"/>
        <v>0</v>
      </c>
      <c r="Y491" s="14"/>
      <c r="Z491" s="25"/>
      <c r="AA491" s="6">
        <v>44228</v>
      </c>
      <c r="AB491" s="7">
        <f t="shared" ref="AB491:AB554" si="468">(Z491/28)*(X491-Y491)</f>
        <v>0</v>
      </c>
    </row>
    <row r="492" spans="2:28" ht="15.75" x14ac:dyDescent="0.2">
      <c r="B492" s="49"/>
      <c r="C492" s="5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52"/>
      <c r="R492" s="55"/>
      <c r="S492" s="58"/>
      <c r="T492" s="50"/>
      <c r="U492" s="15"/>
      <c r="V492" s="15"/>
      <c r="W492" s="15"/>
      <c r="X492" s="24">
        <f t="shared" si="443"/>
        <v>0</v>
      </c>
      <c r="Y492" s="14"/>
      <c r="Z492" s="25"/>
      <c r="AA492" s="6">
        <v>44256</v>
      </c>
      <c r="AB492" s="7">
        <f t="shared" ref="AB492:AB555" si="469">(Z492/31)*(X492-Y492)</f>
        <v>0</v>
      </c>
    </row>
    <row r="493" spans="2:28" ht="15.75" x14ac:dyDescent="0.2">
      <c r="B493" s="49"/>
      <c r="C493" s="5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52"/>
      <c r="R493" s="55"/>
      <c r="S493" s="58"/>
      <c r="T493" s="50"/>
      <c r="U493" s="15"/>
      <c r="V493" s="15"/>
      <c r="W493" s="15"/>
      <c r="X493" s="24">
        <f t="shared" si="443"/>
        <v>0</v>
      </c>
      <c r="Y493" s="14"/>
      <c r="Z493" s="25"/>
      <c r="AA493" s="6">
        <v>44287</v>
      </c>
      <c r="AB493" s="7">
        <f t="shared" ref="AB493:AB556" si="470">(Z493/30)*(X493-Y493)</f>
        <v>0</v>
      </c>
    </row>
    <row r="494" spans="2:28" ht="15.75" x14ac:dyDescent="0.2">
      <c r="B494" s="49"/>
      <c r="C494" s="50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53"/>
      <c r="R494" s="56"/>
      <c r="S494" s="59"/>
      <c r="T494" s="50"/>
      <c r="U494" s="15"/>
      <c r="V494" s="15"/>
      <c r="W494" s="15"/>
      <c r="X494" s="24">
        <f t="shared" si="443"/>
        <v>0</v>
      </c>
      <c r="Y494" s="14"/>
      <c r="Z494" s="25"/>
      <c r="AA494" s="6">
        <v>44317</v>
      </c>
      <c r="AB494" s="7">
        <f t="shared" ref="AB494:AB557" si="471">(Z494/31)*(X494-Y494)</f>
        <v>0</v>
      </c>
    </row>
    <row r="495" spans="2:28" ht="15.75" x14ac:dyDescent="0.2">
      <c r="B495" s="49" t="s">
        <v>164</v>
      </c>
      <c r="C495" s="50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51"/>
      <c r="R495" s="54"/>
      <c r="S495" s="57"/>
      <c r="T495" s="60"/>
      <c r="U495" s="15"/>
      <c r="V495" s="15"/>
      <c r="W495" s="15"/>
      <c r="X495" s="24">
        <f t="shared" si="443"/>
        <v>0</v>
      </c>
      <c r="Y495" s="14"/>
      <c r="Z495" s="25"/>
      <c r="AA495" s="6">
        <v>44228</v>
      </c>
      <c r="AB495" s="7">
        <f t="shared" ref="AB495:AB558" si="472">(Z495/28)*(X495-Y495)</f>
        <v>0</v>
      </c>
    </row>
    <row r="496" spans="2:28" ht="15.75" x14ac:dyDescent="0.2">
      <c r="B496" s="49"/>
      <c r="C496" s="5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52"/>
      <c r="R496" s="55"/>
      <c r="S496" s="58"/>
      <c r="T496" s="50"/>
      <c r="U496" s="15"/>
      <c r="V496" s="15"/>
      <c r="W496" s="15"/>
      <c r="X496" s="24">
        <f t="shared" si="443"/>
        <v>0</v>
      </c>
      <c r="Y496" s="14"/>
      <c r="Z496" s="25"/>
      <c r="AA496" s="6">
        <v>44256</v>
      </c>
      <c r="AB496" s="7">
        <f t="shared" ref="AB496:AB559" si="473">(Z496/31)*(X496-Y496)</f>
        <v>0</v>
      </c>
    </row>
    <row r="497" spans="2:28" ht="15.75" x14ac:dyDescent="0.2">
      <c r="B497" s="49"/>
      <c r="C497" s="5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52"/>
      <c r="R497" s="55"/>
      <c r="S497" s="58"/>
      <c r="T497" s="50"/>
      <c r="U497" s="15"/>
      <c r="V497" s="15"/>
      <c r="W497" s="15"/>
      <c r="X497" s="24">
        <f t="shared" si="443"/>
        <v>0</v>
      </c>
      <c r="Y497" s="14"/>
      <c r="Z497" s="25"/>
      <c r="AA497" s="6">
        <v>44287</v>
      </c>
      <c r="AB497" s="7">
        <f t="shared" ref="AB497:AB560" si="474">(Z497/30)*(X497-Y497)</f>
        <v>0</v>
      </c>
    </row>
    <row r="498" spans="2:28" ht="15.75" x14ac:dyDescent="0.2">
      <c r="B498" s="49"/>
      <c r="C498" s="50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53"/>
      <c r="R498" s="56"/>
      <c r="S498" s="59"/>
      <c r="T498" s="50"/>
      <c r="U498" s="15"/>
      <c r="V498" s="15"/>
      <c r="W498" s="15"/>
      <c r="X498" s="24">
        <f t="shared" si="443"/>
        <v>0</v>
      </c>
      <c r="Y498" s="14"/>
      <c r="Z498" s="25"/>
      <c r="AA498" s="6">
        <v>44317</v>
      </c>
      <c r="AB498" s="7">
        <f t="shared" ref="AB498:AB561" si="475">(Z498/31)*(X498-Y498)</f>
        <v>0</v>
      </c>
    </row>
    <row r="499" spans="2:28" ht="15.75" x14ac:dyDescent="0.2">
      <c r="B499" s="49" t="s">
        <v>165</v>
      </c>
      <c r="C499" s="50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51"/>
      <c r="R499" s="54"/>
      <c r="S499" s="57"/>
      <c r="T499" s="60"/>
      <c r="U499" s="15"/>
      <c r="V499" s="15"/>
      <c r="W499" s="15"/>
      <c r="X499" s="24">
        <f t="shared" si="443"/>
        <v>0</v>
      </c>
      <c r="Y499" s="14"/>
      <c r="Z499" s="25"/>
      <c r="AA499" s="6">
        <v>44228</v>
      </c>
      <c r="AB499" s="7">
        <f t="shared" ref="AB499:AB562" si="476">(Z499/28)*(X499-Y499)</f>
        <v>0</v>
      </c>
    </row>
    <row r="500" spans="2:28" ht="15.75" x14ac:dyDescent="0.2">
      <c r="B500" s="49"/>
      <c r="C500" s="5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52"/>
      <c r="R500" s="55"/>
      <c r="S500" s="58"/>
      <c r="T500" s="50"/>
      <c r="U500" s="15"/>
      <c r="V500" s="15"/>
      <c r="W500" s="15"/>
      <c r="X500" s="24">
        <f t="shared" si="443"/>
        <v>0</v>
      </c>
      <c r="Y500" s="14"/>
      <c r="Z500" s="25"/>
      <c r="AA500" s="6">
        <v>44256</v>
      </c>
      <c r="AB500" s="7">
        <f t="shared" ref="AB500:AB563" si="477">(Z500/31)*(X500-Y500)</f>
        <v>0</v>
      </c>
    </row>
    <row r="501" spans="2:28" ht="15.75" x14ac:dyDescent="0.2">
      <c r="B501" s="49"/>
      <c r="C501" s="5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52"/>
      <c r="R501" s="55"/>
      <c r="S501" s="58"/>
      <c r="T501" s="50"/>
      <c r="U501" s="15"/>
      <c r="V501" s="15"/>
      <c r="W501" s="15"/>
      <c r="X501" s="24">
        <f t="shared" si="443"/>
        <v>0</v>
      </c>
      <c r="Y501" s="14"/>
      <c r="Z501" s="25"/>
      <c r="AA501" s="6">
        <v>44287</v>
      </c>
      <c r="AB501" s="7">
        <f t="shared" ref="AB501:AB564" si="478">(Z501/30)*(X501-Y501)</f>
        <v>0</v>
      </c>
    </row>
    <row r="502" spans="2:28" ht="15.75" x14ac:dyDescent="0.2">
      <c r="B502" s="49"/>
      <c r="C502" s="50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53"/>
      <c r="R502" s="56"/>
      <c r="S502" s="59"/>
      <c r="T502" s="50"/>
      <c r="U502" s="15"/>
      <c r="V502" s="15"/>
      <c r="W502" s="15"/>
      <c r="X502" s="24">
        <f t="shared" si="443"/>
        <v>0</v>
      </c>
      <c r="Y502" s="14"/>
      <c r="Z502" s="25"/>
      <c r="AA502" s="6">
        <v>44317</v>
      </c>
      <c r="AB502" s="7">
        <f t="shared" ref="AB502:AB565" si="479">(Z502/31)*(X502-Y502)</f>
        <v>0</v>
      </c>
    </row>
    <row r="503" spans="2:28" ht="15.75" x14ac:dyDescent="0.2">
      <c r="B503" s="49" t="s">
        <v>166</v>
      </c>
      <c r="C503" s="50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51"/>
      <c r="R503" s="54"/>
      <c r="S503" s="57"/>
      <c r="T503" s="60"/>
      <c r="U503" s="15"/>
      <c r="V503" s="15"/>
      <c r="W503" s="15"/>
      <c r="X503" s="24">
        <f t="shared" si="443"/>
        <v>0</v>
      </c>
      <c r="Y503" s="14"/>
      <c r="Z503" s="25"/>
      <c r="AA503" s="6">
        <v>44228</v>
      </c>
      <c r="AB503" s="7">
        <f t="shared" ref="AB503:AB566" si="480">(Z503/28)*(X503-Y503)</f>
        <v>0</v>
      </c>
    </row>
    <row r="504" spans="2:28" ht="15.75" x14ac:dyDescent="0.2">
      <c r="B504" s="49"/>
      <c r="C504" s="5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52"/>
      <c r="R504" s="55"/>
      <c r="S504" s="58"/>
      <c r="T504" s="50"/>
      <c r="U504" s="15"/>
      <c r="V504" s="15"/>
      <c r="W504" s="15"/>
      <c r="X504" s="24">
        <f t="shared" si="443"/>
        <v>0</v>
      </c>
      <c r="Y504" s="14"/>
      <c r="Z504" s="25"/>
      <c r="AA504" s="6">
        <v>44256</v>
      </c>
      <c r="AB504" s="7">
        <f t="shared" ref="AB504:AB567" si="481">(Z504/31)*(X504-Y504)</f>
        <v>0</v>
      </c>
    </row>
    <row r="505" spans="2:28" ht="15.75" x14ac:dyDescent="0.2">
      <c r="B505" s="49"/>
      <c r="C505" s="5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52"/>
      <c r="R505" s="55"/>
      <c r="S505" s="58"/>
      <c r="T505" s="50"/>
      <c r="U505" s="15"/>
      <c r="V505" s="15"/>
      <c r="W505" s="15"/>
      <c r="X505" s="24">
        <f t="shared" si="443"/>
        <v>0</v>
      </c>
      <c r="Y505" s="14"/>
      <c r="Z505" s="25"/>
      <c r="AA505" s="6">
        <v>44287</v>
      </c>
      <c r="AB505" s="7">
        <f t="shared" ref="AB505:AB568" si="482">(Z505/30)*(X505-Y505)</f>
        <v>0</v>
      </c>
    </row>
    <row r="506" spans="2:28" ht="15.75" x14ac:dyDescent="0.2">
      <c r="B506" s="49"/>
      <c r="C506" s="50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53"/>
      <c r="R506" s="56"/>
      <c r="S506" s="59"/>
      <c r="T506" s="50"/>
      <c r="U506" s="15"/>
      <c r="V506" s="15"/>
      <c r="W506" s="15"/>
      <c r="X506" s="24">
        <f t="shared" si="443"/>
        <v>0</v>
      </c>
      <c r="Y506" s="14"/>
      <c r="Z506" s="25"/>
      <c r="AA506" s="6">
        <v>44317</v>
      </c>
      <c r="AB506" s="7">
        <f t="shared" ref="AB506:AB569" si="483">(Z506/31)*(X506-Y506)</f>
        <v>0</v>
      </c>
    </row>
    <row r="507" spans="2:28" ht="15.75" x14ac:dyDescent="0.2">
      <c r="B507" s="49" t="s">
        <v>167</v>
      </c>
      <c r="C507" s="50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51"/>
      <c r="R507" s="54"/>
      <c r="S507" s="57"/>
      <c r="T507" s="60"/>
      <c r="U507" s="15"/>
      <c r="V507" s="15"/>
      <c r="W507" s="15"/>
      <c r="X507" s="24">
        <f t="shared" si="443"/>
        <v>0</v>
      </c>
      <c r="Y507" s="14"/>
      <c r="Z507" s="25"/>
      <c r="AA507" s="6">
        <v>44228</v>
      </c>
      <c r="AB507" s="7">
        <f t="shared" ref="AB507:AB570" si="484">(Z507/28)*(X507-Y507)</f>
        <v>0</v>
      </c>
    </row>
    <row r="508" spans="2:28" ht="15.75" x14ac:dyDescent="0.2">
      <c r="B508" s="49"/>
      <c r="C508" s="5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52"/>
      <c r="R508" s="55"/>
      <c r="S508" s="58"/>
      <c r="T508" s="50"/>
      <c r="U508" s="15"/>
      <c r="V508" s="15"/>
      <c r="W508" s="15"/>
      <c r="X508" s="24">
        <f t="shared" si="443"/>
        <v>0</v>
      </c>
      <c r="Y508" s="14"/>
      <c r="Z508" s="25"/>
      <c r="AA508" s="6">
        <v>44256</v>
      </c>
      <c r="AB508" s="7">
        <f t="shared" ref="AB508:AB571" si="485">(Z508/31)*(X508-Y508)</f>
        <v>0</v>
      </c>
    </row>
    <row r="509" spans="2:28" ht="15.75" x14ac:dyDescent="0.2">
      <c r="B509" s="49"/>
      <c r="C509" s="5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52"/>
      <c r="R509" s="55"/>
      <c r="S509" s="58"/>
      <c r="T509" s="50"/>
      <c r="U509" s="15"/>
      <c r="V509" s="15"/>
      <c r="W509" s="15"/>
      <c r="X509" s="24">
        <f t="shared" si="443"/>
        <v>0</v>
      </c>
      <c r="Y509" s="14"/>
      <c r="Z509" s="25"/>
      <c r="AA509" s="6">
        <v>44287</v>
      </c>
      <c r="AB509" s="7">
        <f t="shared" ref="AB509:AB572" si="486">(Z509/30)*(X509-Y509)</f>
        <v>0</v>
      </c>
    </row>
    <row r="510" spans="2:28" ht="15.75" x14ac:dyDescent="0.2">
      <c r="B510" s="49"/>
      <c r="C510" s="50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53"/>
      <c r="R510" s="56"/>
      <c r="S510" s="59"/>
      <c r="T510" s="50"/>
      <c r="U510" s="15"/>
      <c r="V510" s="15"/>
      <c r="W510" s="15"/>
      <c r="X510" s="24">
        <f t="shared" si="443"/>
        <v>0</v>
      </c>
      <c r="Y510" s="14"/>
      <c r="Z510" s="25"/>
      <c r="AA510" s="6">
        <v>44317</v>
      </c>
      <c r="AB510" s="7">
        <f t="shared" ref="AB510:AB573" si="487">(Z510/31)*(X510-Y510)</f>
        <v>0</v>
      </c>
    </row>
    <row r="511" spans="2:28" ht="15.75" x14ac:dyDescent="0.2">
      <c r="B511" s="49" t="s">
        <v>168</v>
      </c>
      <c r="C511" s="50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51"/>
      <c r="R511" s="54"/>
      <c r="S511" s="57"/>
      <c r="T511" s="60"/>
      <c r="U511" s="15"/>
      <c r="V511" s="15"/>
      <c r="W511" s="15"/>
      <c r="X511" s="24">
        <f t="shared" si="443"/>
        <v>0</v>
      </c>
      <c r="Y511" s="14"/>
      <c r="Z511" s="25"/>
      <c r="AA511" s="6">
        <v>44228</v>
      </c>
      <c r="AB511" s="7">
        <f t="shared" ref="AB511:AB574" si="488">(Z511/28)*(X511-Y511)</f>
        <v>0</v>
      </c>
    </row>
    <row r="512" spans="2:28" ht="15.75" x14ac:dyDescent="0.2">
      <c r="B512" s="49"/>
      <c r="C512" s="5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52"/>
      <c r="R512" s="55"/>
      <c r="S512" s="58"/>
      <c r="T512" s="50"/>
      <c r="U512" s="15"/>
      <c r="V512" s="15"/>
      <c r="W512" s="15"/>
      <c r="X512" s="24">
        <f t="shared" si="443"/>
        <v>0</v>
      </c>
      <c r="Y512" s="14"/>
      <c r="Z512" s="25"/>
      <c r="AA512" s="6">
        <v>44256</v>
      </c>
      <c r="AB512" s="7">
        <f t="shared" ref="AB512:AB575" si="489">(Z512/31)*(X512-Y512)</f>
        <v>0</v>
      </c>
    </row>
    <row r="513" spans="2:28" ht="15.75" x14ac:dyDescent="0.2">
      <c r="B513" s="49"/>
      <c r="C513" s="5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52"/>
      <c r="R513" s="55"/>
      <c r="S513" s="58"/>
      <c r="T513" s="50"/>
      <c r="U513" s="15"/>
      <c r="V513" s="15"/>
      <c r="W513" s="15"/>
      <c r="X513" s="24">
        <f t="shared" si="443"/>
        <v>0</v>
      </c>
      <c r="Y513" s="14"/>
      <c r="Z513" s="25"/>
      <c r="AA513" s="6">
        <v>44287</v>
      </c>
      <c r="AB513" s="7">
        <f t="shared" ref="AB513:AB576" si="490">(Z513/30)*(X513-Y513)</f>
        <v>0</v>
      </c>
    </row>
    <row r="514" spans="2:28" ht="15.75" x14ac:dyDescent="0.2">
      <c r="B514" s="49"/>
      <c r="C514" s="50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53"/>
      <c r="R514" s="56"/>
      <c r="S514" s="59"/>
      <c r="T514" s="50"/>
      <c r="U514" s="15"/>
      <c r="V514" s="15"/>
      <c r="W514" s="15"/>
      <c r="X514" s="24">
        <f t="shared" si="443"/>
        <v>0</v>
      </c>
      <c r="Y514" s="14"/>
      <c r="Z514" s="25"/>
      <c r="AA514" s="6">
        <v>44317</v>
      </c>
      <c r="AB514" s="7">
        <f t="shared" ref="AB514:AB577" si="491">(Z514/31)*(X514-Y514)</f>
        <v>0</v>
      </c>
    </row>
    <row r="515" spans="2:28" ht="15.75" x14ac:dyDescent="0.2">
      <c r="B515" s="49" t="s">
        <v>169</v>
      </c>
      <c r="C515" s="50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51"/>
      <c r="R515" s="54"/>
      <c r="S515" s="57"/>
      <c r="T515" s="60"/>
      <c r="U515" s="15"/>
      <c r="V515" s="15"/>
      <c r="W515" s="15"/>
      <c r="X515" s="24">
        <f t="shared" si="443"/>
        <v>0</v>
      </c>
      <c r="Y515" s="14"/>
      <c r="Z515" s="25"/>
      <c r="AA515" s="6">
        <v>44228</v>
      </c>
      <c r="AB515" s="7">
        <f t="shared" ref="AB515:AB578" si="492">(Z515/28)*(X515-Y515)</f>
        <v>0</v>
      </c>
    </row>
    <row r="516" spans="2:28" ht="15.75" x14ac:dyDescent="0.2">
      <c r="B516" s="49"/>
      <c r="C516" s="5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52"/>
      <c r="R516" s="55"/>
      <c r="S516" s="58"/>
      <c r="T516" s="50"/>
      <c r="U516" s="15"/>
      <c r="V516" s="15"/>
      <c r="W516" s="15"/>
      <c r="X516" s="24">
        <f t="shared" si="443"/>
        <v>0</v>
      </c>
      <c r="Y516" s="14"/>
      <c r="Z516" s="25"/>
      <c r="AA516" s="6">
        <v>44256</v>
      </c>
      <c r="AB516" s="7">
        <f t="shared" ref="AB516:AB579" si="493">(Z516/31)*(X516-Y516)</f>
        <v>0</v>
      </c>
    </row>
    <row r="517" spans="2:28" ht="15.75" x14ac:dyDescent="0.2">
      <c r="B517" s="49"/>
      <c r="C517" s="5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52"/>
      <c r="R517" s="55"/>
      <c r="S517" s="58"/>
      <c r="T517" s="50"/>
      <c r="U517" s="15"/>
      <c r="V517" s="15"/>
      <c r="W517" s="15"/>
      <c r="X517" s="24">
        <f t="shared" si="443"/>
        <v>0</v>
      </c>
      <c r="Y517" s="14"/>
      <c r="Z517" s="25"/>
      <c r="AA517" s="6">
        <v>44287</v>
      </c>
      <c r="AB517" s="7">
        <f t="shared" ref="AB517:AB580" si="494">(Z517/30)*(X517-Y517)</f>
        <v>0</v>
      </c>
    </row>
    <row r="518" spans="2:28" ht="15.75" x14ac:dyDescent="0.2">
      <c r="B518" s="49"/>
      <c r="C518" s="50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53"/>
      <c r="R518" s="56"/>
      <c r="S518" s="59"/>
      <c r="T518" s="50"/>
      <c r="U518" s="15"/>
      <c r="V518" s="15"/>
      <c r="W518" s="15"/>
      <c r="X518" s="24">
        <f t="shared" si="443"/>
        <v>0</v>
      </c>
      <c r="Y518" s="14"/>
      <c r="Z518" s="25"/>
      <c r="AA518" s="6">
        <v>44317</v>
      </c>
      <c r="AB518" s="7">
        <f t="shared" ref="AB518:AB581" si="495">(Z518/31)*(X518-Y518)</f>
        <v>0</v>
      </c>
    </row>
    <row r="519" spans="2:28" ht="15.75" x14ac:dyDescent="0.2">
      <c r="B519" s="49" t="s">
        <v>170</v>
      </c>
      <c r="C519" s="50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51"/>
      <c r="R519" s="54"/>
      <c r="S519" s="57"/>
      <c r="T519" s="60"/>
      <c r="U519" s="15"/>
      <c r="V519" s="15"/>
      <c r="W519" s="15"/>
      <c r="X519" s="24">
        <f t="shared" si="443"/>
        <v>0</v>
      </c>
      <c r="Y519" s="14"/>
      <c r="Z519" s="25"/>
      <c r="AA519" s="6">
        <v>44228</v>
      </c>
      <c r="AB519" s="7">
        <f t="shared" ref="AB519:AB582" si="496">(Z519/28)*(X519-Y519)</f>
        <v>0</v>
      </c>
    </row>
    <row r="520" spans="2:28" ht="15.75" x14ac:dyDescent="0.2">
      <c r="B520" s="49"/>
      <c r="C520" s="5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52"/>
      <c r="R520" s="55"/>
      <c r="S520" s="58"/>
      <c r="T520" s="50"/>
      <c r="U520" s="15"/>
      <c r="V520" s="15"/>
      <c r="W520" s="15"/>
      <c r="X520" s="24">
        <f t="shared" si="443"/>
        <v>0</v>
      </c>
      <c r="Y520" s="14"/>
      <c r="Z520" s="25"/>
      <c r="AA520" s="6">
        <v>44256</v>
      </c>
      <c r="AB520" s="7">
        <f t="shared" ref="AB520:AB583" si="497">(Z520/31)*(X520-Y520)</f>
        <v>0</v>
      </c>
    </row>
    <row r="521" spans="2:28" ht="15.75" x14ac:dyDescent="0.2">
      <c r="B521" s="49"/>
      <c r="C521" s="5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52"/>
      <c r="R521" s="55"/>
      <c r="S521" s="58"/>
      <c r="T521" s="50"/>
      <c r="U521" s="15"/>
      <c r="V521" s="15"/>
      <c r="W521" s="15"/>
      <c r="X521" s="24">
        <f t="shared" si="443"/>
        <v>0</v>
      </c>
      <c r="Y521" s="14"/>
      <c r="Z521" s="25"/>
      <c r="AA521" s="6">
        <v>44287</v>
      </c>
      <c r="AB521" s="7">
        <f t="shared" ref="AB521:AB584" si="498">(Z521/30)*(X521-Y521)</f>
        <v>0</v>
      </c>
    </row>
    <row r="522" spans="2:28" ht="15.75" x14ac:dyDescent="0.2">
      <c r="B522" s="49"/>
      <c r="C522" s="50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53"/>
      <c r="R522" s="56"/>
      <c r="S522" s="59"/>
      <c r="T522" s="50"/>
      <c r="U522" s="15"/>
      <c r="V522" s="15"/>
      <c r="W522" s="15"/>
      <c r="X522" s="24">
        <f t="shared" si="443"/>
        <v>0</v>
      </c>
      <c r="Y522" s="14"/>
      <c r="Z522" s="25"/>
      <c r="AA522" s="6">
        <v>44317</v>
      </c>
      <c r="AB522" s="7">
        <f t="shared" ref="AB522:AB585" si="499">(Z522/31)*(X522-Y522)</f>
        <v>0</v>
      </c>
    </row>
    <row r="523" spans="2:28" ht="15.75" x14ac:dyDescent="0.2">
      <c r="B523" s="49" t="s">
        <v>171</v>
      </c>
      <c r="C523" s="50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51"/>
      <c r="R523" s="54"/>
      <c r="S523" s="57"/>
      <c r="T523" s="60"/>
      <c r="U523" s="15"/>
      <c r="V523" s="15"/>
      <c r="W523" s="15"/>
      <c r="X523" s="24">
        <f t="shared" si="443"/>
        <v>0</v>
      </c>
      <c r="Y523" s="14"/>
      <c r="Z523" s="25"/>
      <c r="AA523" s="6">
        <v>44228</v>
      </c>
      <c r="AB523" s="7">
        <f t="shared" ref="AB523:AB586" si="500">(Z523/28)*(X523-Y523)</f>
        <v>0</v>
      </c>
    </row>
    <row r="524" spans="2:28" ht="15.75" x14ac:dyDescent="0.2">
      <c r="B524" s="49"/>
      <c r="C524" s="5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52"/>
      <c r="R524" s="55"/>
      <c r="S524" s="58"/>
      <c r="T524" s="50"/>
      <c r="U524" s="15"/>
      <c r="V524" s="15"/>
      <c r="W524" s="15"/>
      <c r="X524" s="24">
        <f t="shared" si="443"/>
        <v>0</v>
      </c>
      <c r="Y524" s="14"/>
      <c r="Z524" s="25"/>
      <c r="AA524" s="6">
        <v>44256</v>
      </c>
      <c r="AB524" s="7">
        <f t="shared" ref="AB524:AB587" si="501">(Z524/31)*(X524-Y524)</f>
        <v>0</v>
      </c>
    </row>
    <row r="525" spans="2:28" ht="15.75" x14ac:dyDescent="0.2">
      <c r="B525" s="49"/>
      <c r="C525" s="5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52"/>
      <c r="R525" s="55"/>
      <c r="S525" s="58"/>
      <c r="T525" s="50"/>
      <c r="U525" s="15"/>
      <c r="V525" s="15"/>
      <c r="W525" s="15"/>
      <c r="X525" s="24">
        <f t="shared" si="443"/>
        <v>0</v>
      </c>
      <c r="Y525" s="14"/>
      <c r="Z525" s="25"/>
      <c r="AA525" s="6">
        <v>44287</v>
      </c>
      <c r="AB525" s="7">
        <f t="shared" ref="AB525:AB588" si="502">(Z525/30)*(X525-Y525)</f>
        <v>0</v>
      </c>
    </row>
    <row r="526" spans="2:28" ht="15.75" x14ac:dyDescent="0.2">
      <c r="B526" s="49"/>
      <c r="C526" s="50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53"/>
      <c r="R526" s="56"/>
      <c r="S526" s="59"/>
      <c r="T526" s="50"/>
      <c r="U526" s="15"/>
      <c r="V526" s="15"/>
      <c r="W526" s="15"/>
      <c r="X526" s="24">
        <f t="shared" si="443"/>
        <v>0</v>
      </c>
      <c r="Y526" s="14"/>
      <c r="Z526" s="25"/>
      <c r="AA526" s="6">
        <v>44317</v>
      </c>
      <c r="AB526" s="7">
        <f t="shared" ref="AB526:AB589" si="503">(Z526/31)*(X526-Y526)</f>
        <v>0</v>
      </c>
    </row>
    <row r="527" spans="2:28" ht="15.75" x14ac:dyDescent="0.2">
      <c r="B527" s="49" t="s">
        <v>172</v>
      </c>
      <c r="C527" s="50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51"/>
      <c r="R527" s="54"/>
      <c r="S527" s="57"/>
      <c r="T527" s="60"/>
      <c r="U527" s="15"/>
      <c r="V527" s="15"/>
      <c r="W527" s="15"/>
      <c r="X527" s="24">
        <f t="shared" si="443"/>
        <v>0</v>
      </c>
      <c r="Y527" s="14"/>
      <c r="Z527" s="25"/>
      <c r="AA527" s="6">
        <v>44228</v>
      </c>
      <c r="AB527" s="7">
        <f t="shared" ref="AB527:AB590" si="504">(Z527/28)*(X527-Y527)</f>
        <v>0</v>
      </c>
    </row>
    <row r="528" spans="2:28" ht="15.75" x14ac:dyDescent="0.2">
      <c r="B528" s="49"/>
      <c r="C528" s="5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52"/>
      <c r="R528" s="55"/>
      <c r="S528" s="58"/>
      <c r="T528" s="50"/>
      <c r="U528" s="15"/>
      <c r="V528" s="15"/>
      <c r="W528" s="15"/>
      <c r="X528" s="24">
        <f t="shared" si="443"/>
        <v>0</v>
      </c>
      <c r="Y528" s="14"/>
      <c r="Z528" s="25"/>
      <c r="AA528" s="6">
        <v>44256</v>
      </c>
      <c r="AB528" s="7">
        <f t="shared" ref="AB528:AB591" si="505">(Z528/31)*(X528-Y528)</f>
        <v>0</v>
      </c>
    </row>
    <row r="529" spans="2:28" ht="15.75" x14ac:dyDescent="0.2">
      <c r="B529" s="49"/>
      <c r="C529" s="5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52"/>
      <c r="R529" s="55"/>
      <c r="S529" s="58"/>
      <c r="T529" s="50"/>
      <c r="U529" s="15"/>
      <c r="V529" s="15"/>
      <c r="W529" s="15"/>
      <c r="X529" s="24">
        <f t="shared" si="443"/>
        <v>0</v>
      </c>
      <c r="Y529" s="14"/>
      <c r="Z529" s="25"/>
      <c r="AA529" s="6">
        <v>44287</v>
      </c>
      <c r="AB529" s="7">
        <f t="shared" ref="AB529:AB592" si="506">(Z529/30)*(X529-Y529)</f>
        <v>0</v>
      </c>
    </row>
    <row r="530" spans="2:28" ht="15.75" x14ac:dyDescent="0.2">
      <c r="B530" s="49"/>
      <c r="C530" s="50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53"/>
      <c r="R530" s="56"/>
      <c r="S530" s="59"/>
      <c r="T530" s="50"/>
      <c r="U530" s="15"/>
      <c r="V530" s="15"/>
      <c r="W530" s="15"/>
      <c r="X530" s="24">
        <f t="shared" si="443"/>
        <v>0</v>
      </c>
      <c r="Y530" s="14"/>
      <c r="Z530" s="25"/>
      <c r="AA530" s="6">
        <v>44317</v>
      </c>
      <c r="AB530" s="7">
        <f t="shared" ref="AB530:AB593" si="507">(Z530/31)*(X530-Y530)</f>
        <v>0</v>
      </c>
    </row>
    <row r="531" spans="2:28" ht="15.75" x14ac:dyDescent="0.2">
      <c r="B531" s="49" t="s">
        <v>173</v>
      </c>
      <c r="C531" s="50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51"/>
      <c r="R531" s="54"/>
      <c r="S531" s="57"/>
      <c r="T531" s="60"/>
      <c r="U531" s="15"/>
      <c r="V531" s="15"/>
      <c r="W531" s="15"/>
      <c r="X531" s="24">
        <f t="shared" ref="X531:X594" si="508">SUM(U531:W531)</f>
        <v>0</v>
      </c>
      <c r="Y531" s="14"/>
      <c r="Z531" s="25"/>
      <c r="AA531" s="6">
        <v>44228</v>
      </c>
      <c r="AB531" s="7">
        <f t="shared" ref="AB531:AB594" si="509">(Z531/28)*(X531-Y531)</f>
        <v>0</v>
      </c>
    </row>
    <row r="532" spans="2:28" ht="15.75" x14ac:dyDescent="0.2">
      <c r="B532" s="49"/>
      <c r="C532" s="5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52"/>
      <c r="R532" s="55"/>
      <c r="S532" s="58"/>
      <c r="T532" s="50"/>
      <c r="U532" s="15"/>
      <c r="V532" s="15"/>
      <c r="W532" s="15"/>
      <c r="X532" s="24">
        <f t="shared" si="508"/>
        <v>0</v>
      </c>
      <c r="Y532" s="14"/>
      <c r="Z532" s="25"/>
      <c r="AA532" s="6">
        <v>44256</v>
      </c>
      <c r="AB532" s="7">
        <f t="shared" ref="AB532:AB595" si="510">(Z532/31)*(X532-Y532)</f>
        <v>0</v>
      </c>
    </row>
    <row r="533" spans="2:28" ht="15.75" x14ac:dyDescent="0.2">
      <c r="B533" s="49"/>
      <c r="C533" s="5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52"/>
      <c r="R533" s="55"/>
      <c r="S533" s="58"/>
      <c r="T533" s="50"/>
      <c r="U533" s="15"/>
      <c r="V533" s="15"/>
      <c r="W533" s="15"/>
      <c r="X533" s="24">
        <f t="shared" si="508"/>
        <v>0</v>
      </c>
      <c r="Y533" s="14"/>
      <c r="Z533" s="25"/>
      <c r="AA533" s="6">
        <v>44287</v>
      </c>
      <c r="AB533" s="7">
        <f t="shared" ref="AB533:AB596" si="511">(Z533/30)*(X533-Y533)</f>
        <v>0</v>
      </c>
    </row>
    <row r="534" spans="2:28" ht="15.75" x14ac:dyDescent="0.2">
      <c r="B534" s="49"/>
      <c r="C534" s="50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53"/>
      <c r="R534" s="56"/>
      <c r="S534" s="59"/>
      <c r="T534" s="50"/>
      <c r="U534" s="15"/>
      <c r="V534" s="15"/>
      <c r="W534" s="15"/>
      <c r="X534" s="24">
        <f t="shared" si="508"/>
        <v>0</v>
      </c>
      <c r="Y534" s="14"/>
      <c r="Z534" s="25"/>
      <c r="AA534" s="6">
        <v>44317</v>
      </c>
      <c r="AB534" s="7">
        <f t="shared" ref="AB534:AB597" si="512">(Z534/31)*(X534-Y534)</f>
        <v>0</v>
      </c>
    </row>
    <row r="535" spans="2:28" ht="15.75" x14ac:dyDescent="0.2">
      <c r="B535" s="49" t="s">
        <v>174</v>
      </c>
      <c r="C535" s="50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51"/>
      <c r="R535" s="54"/>
      <c r="S535" s="57"/>
      <c r="T535" s="60"/>
      <c r="U535" s="15"/>
      <c r="V535" s="15"/>
      <c r="W535" s="15"/>
      <c r="X535" s="24">
        <f t="shared" si="508"/>
        <v>0</v>
      </c>
      <c r="Y535" s="14"/>
      <c r="Z535" s="25"/>
      <c r="AA535" s="6">
        <v>44228</v>
      </c>
      <c r="AB535" s="7">
        <f t="shared" ref="AB535:AB598" si="513">(Z535/28)*(X535-Y535)</f>
        <v>0</v>
      </c>
    </row>
    <row r="536" spans="2:28" ht="15.75" x14ac:dyDescent="0.2">
      <c r="B536" s="49"/>
      <c r="C536" s="5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52"/>
      <c r="R536" s="55"/>
      <c r="S536" s="58"/>
      <c r="T536" s="50"/>
      <c r="U536" s="15"/>
      <c r="V536" s="15"/>
      <c r="W536" s="15"/>
      <c r="X536" s="24">
        <f t="shared" si="508"/>
        <v>0</v>
      </c>
      <c r="Y536" s="14"/>
      <c r="Z536" s="25"/>
      <c r="AA536" s="6">
        <v>44256</v>
      </c>
      <c r="AB536" s="7">
        <f t="shared" ref="AB536:AB599" si="514">(Z536/31)*(X536-Y536)</f>
        <v>0</v>
      </c>
    </row>
    <row r="537" spans="2:28" ht="15.75" x14ac:dyDescent="0.2">
      <c r="B537" s="49"/>
      <c r="C537" s="5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52"/>
      <c r="R537" s="55"/>
      <c r="S537" s="58"/>
      <c r="T537" s="50"/>
      <c r="U537" s="15"/>
      <c r="V537" s="15"/>
      <c r="W537" s="15"/>
      <c r="X537" s="24">
        <f t="shared" si="508"/>
        <v>0</v>
      </c>
      <c r="Y537" s="14"/>
      <c r="Z537" s="25"/>
      <c r="AA537" s="6">
        <v>44287</v>
      </c>
      <c r="AB537" s="7">
        <f t="shared" ref="AB537:AB600" si="515">(Z537/30)*(X537-Y537)</f>
        <v>0</v>
      </c>
    </row>
    <row r="538" spans="2:28" ht="15.75" x14ac:dyDescent="0.2">
      <c r="B538" s="49"/>
      <c r="C538" s="50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53"/>
      <c r="R538" s="56"/>
      <c r="S538" s="59"/>
      <c r="T538" s="50"/>
      <c r="U538" s="15"/>
      <c r="V538" s="15"/>
      <c r="W538" s="15"/>
      <c r="X538" s="24">
        <f t="shared" si="508"/>
        <v>0</v>
      </c>
      <c r="Y538" s="14"/>
      <c r="Z538" s="25"/>
      <c r="AA538" s="6">
        <v>44317</v>
      </c>
      <c r="AB538" s="7">
        <f t="shared" ref="AB538:AB601" si="516">(Z538/31)*(X538-Y538)</f>
        <v>0</v>
      </c>
    </row>
    <row r="539" spans="2:28" ht="15.75" x14ac:dyDescent="0.2">
      <c r="B539" s="49" t="s">
        <v>175</v>
      </c>
      <c r="C539" s="50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51"/>
      <c r="R539" s="54"/>
      <c r="S539" s="57"/>
      <c r="T539" s="60"/>
      <c r="U539" s="15"/>
      <c r="V539" s="15"/>
      <c r="W539" s="15"/>
      <c r="X539" s="24">
        <f t="shared" si="508"/>
        <v>0</v>
      </c>
      <c r="Y539" s="14"/>
      <c r="Z539" s="25"/>
      <c r="AA539" s="6">
        <v>44228</v>
      </c>
      <c r="AB539" s="7">
        <f t="shared" ref="AB539:AB602" si="517">(Z539/28)*(X539-Y539)</f>
        <v>0</v>
      </c>
    </row>
    <row r="540" spans="2:28" ht="15.75" x14ac:dyDescent="0.2">
      <c r="B540" s="49"/>
      <c r="C540" s="5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52"/>
      <c r="R540" s="55"/>
      <c r="S540" s="58"/>
      <c r="T540" s="50"/>
      <c r="U540" s="15"/>
      <c r="V540" s="15"/>
      <c r="W540" s="15"/>
      <c r="X540" s="24">
        <f t="shared" si="508"/>
        <v>0</v>
      </c>
      <c r="Y540" s="14"/>
      <c r="Z540" s="25"/>
      <c r="AA540" s="6">
        <v>44256</v>
      </c>
      <c r="AB540" s="7">
        <f t="shared" ref="AB540:AB603" si="518">(Z540/31)*(X540-Y540)</f>
        <v>0</v>
      </c>
    </row>
    <row r="541" spans="2:28" ht="15.75" x14ac:dyDescent="0.2">
      <c r="B541" s="49"/>
      <c r="C541" s="5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52"/>
      <c r="R541" s="55"/>
      <c r="S541" s="58"/>
      <c r="T541" s="50"/>
      <c r="U541" s="15"/>
      <c r="V541" s="15"/>
      <c r="W541" s="15"/>
      <c r="X541" s="24">
        <f t="shared" si="508"/>
        <v>0</v>
      </c>
      <c r="Y541" s="14"/>
      <c r="Z541" s="25"/>
      <c r="AA541" s="6">
        <v>44287</v>
      </c>
      <c r="AB541" s="7">
        <f t="shared" ref="AB541:AB604" si="519">(Z541/30)*(X541-Y541)</f>
        <v>0</v>
      </c>
    </row>
    <row r="542" spans="2:28" ht="15.75" x14ac:dyDescent="0.2">
      <c r="B542" s="49"/>
      <c r="C542" s="50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53"/>
      <c r="R542" s="56"/>
      <c r="S542" s="59"/>
      <c r="T542" s="50"/>
      <c r="U542" s="15"/>
      <c r="V542" s="15"/>
      <c r="W542" s="15"/>
      <c r="X542" s="24">
        <f t="shared" si="508"/>
        <v>0</v>
      </c>
      <c r="Y542" s="14"/>
      <c r="Z542" s="25"/>
      <c r="AA542" s="6">
        <v>44317</v>
      </c>
      <c r="AB542" s="7">
        <f t="shared" ref="AB542:AB605" si="520">(Z542/31)*(X542-Y542)</f>
        <v>0</v>
      </c>
    </row>
    <row r="543" spans="2:28" ht="15.75" x14ac:dyDescent="0.2">
      <c r="B543" s="49" t="s">
        <v>176</v>
      </c>
      <c r="C543" s="50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51"/>
      <c r="R543" s="54"/>
      <c r="S543" s="57"/>
      <c r="T543" s="60"/>
      <c r="U543" s="15"/>
      <c r="V543" s="15"/>
      <c r="W543" s="15"/>
      <c r="X543" s="24">
        <f t="shared" si="508"/>
        <v>0</v>
      </c>
      <c r="Y543" s="14"/>
      <c r="Z543" s="25"/>
      <c r="AA543" s="6">
        <v>44228</v>
      </c>
      <c r="AB543" s="7">
        <f t="shared" ref="AB543:AB606" si="521">(Z543/28)*(X543-Y543)</f>
        <v>0</v>
      </c>
    </row>
    <row r="544" spans="2:28" ht="15.75" x14ac:dyDescent="0.2">
      <c r="B544" s="49"/>
      <c r="C544" s="5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52"/>
      <c r="R544" s="55"/>
      <c r="S544" s="58"/>
      <c r="T544" s="50"/>
      <c r="U544" s="15"/>
      <c r="V544" s="15"/>
      <c r="W544" s="15"/>
      <c r="X544" s="24">
        <f t="shared" si="508"/>
        <v>0</v>
      </c>
      <c r="Y544" s="14"/>
      <c r="Z544" s="25"/>
      <c r="AA544" s="6">
        <v>44256</v>
      </c>
      <c r="AB544" s="7">
        <f t="shared" ref="AB544:AB607" si="522">(Z544/31)*(X544-Y544)</f>
        <v>0</v>
      </c>
    </row>
    <row r="545" spans="2:28" ht="15.75" x14ac:dyDescent="0.2">
      <c r="B545" s="49"/>
      <c r="C545" s="5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52"/>
      <c r="R545" s="55"/>
      <c r="S545" s="58"/>
      <c r="T545" s="50"/>
      <c r="U545" s="15"/>
      <c r="V545" s="15"/>
      <c r="W545" s="15"/>
      <c r="X545" s="24">
        <f t="shared" si="508"/>
        <v>0</v>
      </c>
      <c r="Y545" s="14"/>
      <c r="Z545" s="25"/>
      <c r="AA545" s="6">
        <v>44287</v>
      </c>
      <c r="AB545" s="7">
        <f t="shared" ref="AB545:AB608" si="523">(Z545/30)*(X545-Y545)</f>
        <v>0</v>
      </c>
    </row>
    <row r="546" spans="2:28" ht="15.75" x14ac:dyDescent="0.2">
      <c r="B546" s="49"/>
      <c r="C546" s="50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53"/>
      <c r="R546" s="56"/>
      <c r="S546" s="59"/>
      <c r="T546" s="50"/>
      <c r="U546" s="15"/>
      <c r="V546" s="15"/>
      <c r="W546" s="15"/>
      <c r="X546" s="24">
        <f t="shared" si="508"/>
        <v>0</v>
      </c>
      <c r="Y546" s="14"/>
      <c r="Z546" s="25"/>
      <c r="AA546" s="6">
        <v>44317</v>
      </c>
      <c r="AB546" s="7">
        <f t="shared" ref="AB546:AB609" si="524">(Z546/31)*(X546-Y546)</f>
        <v>0</v>
      </c>
    </row>
    <row r="547" spans="2:28" ht="15.75" x14ac:dyDescent="0.2">
      <c r="B547" s="49" t="s">
        <v>177</v>
      </c>
      <c r="C547" s="50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51"/>
      <c r="R547" s="54"/>
      <c r="S547" s="57"/>
      <c r="T547" s="60"/>
      <c r="U547" s="15"/>
      <c r="V547" s="15"/>
      <c r="W547" s="15"/>
      <c r="X547" s="24">
        <f t="shared" si="508"/>
        <v>0</v>
      </c>
      <c r="Y547" s="14"/>
      <c r="Z547" s="25"/>
      <c r="AA547" s="6">
        <v>44228</v>
      </c>
      <c r="AB547" s="7">
        <f t="shared" ref="AB547:AB578" si="525">(Z547/28)*(X547-Y547)</f>
        <v>0</v>
      </c>
    </row>
    <row r="548" spans="2:28" ht="15.75" x14ac:dyDescent="0.2">
      <c r="B548" s="49"/>
      <c r="C548" s="5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52"/>
      <c r="R548" s="55"/>
      <c r="S548" s="58"/>
      <c r="T548" s="50"/>
      <c r="U548" s="15"/>
      <c r="V548" s="15"/>
      <c r="W548" s="15"/>
      <c r="X548" s="24">
        <f t="shared" si="508"/>
        <v>0</v>
      </c>
      <c r="Y548" s="14"/>
      <c r="Z548" s="25"/>
      <c r="AA548" s="6">
        <v>44256</v>
      </c>
      <c r="AB548" s="7">
        <f t="shared" ref="AB548:AB579" si="526">(Z548/31)*(X548-Y548)</f>
        <v>0</v>
      </c>
    </row>
    <row r="549" spans="2:28" ht="15.75" x14ac:dyDescent="0.2">
      <c r="B549" s="49"/>
      <c r="C549" s="5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52"/>
      <c r="R549" s="55"/>
      <c r="S549" s="58"/>
      <c r="T549" s="50"/>
      <c r="U549" s="15"/>
      <c r="V549" s="15"/>
      <c r="W549" s="15"/>
      <c r="X549" s="24">
        <f t="shared" si="508"/>
        <v>0</v>
      </c>
      <c r="Y549" s="14"/>
      <c r="Z549" s="25"/>
      <c r="AA549" s="6">
        <v>44287</v>
      </c>
      <c r="AB549" s="7">
        <f t="shared" ref="AB549:AB580" si="527">(Z549/30)*(X549-Y549)</f>
        <v>0</v>
      </c>
    </row>
    <row r="550" spans="2:28" ht="15.75" x14ac:dyDescent="0.2">
      <c r="B550" s="49"/>
      <c r="C550" s="50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53"/>
      <c r="R550" s="56"/>
      <c r="S550" s="59"/>
      <c r="T550" s="50"/>
      <c r="U550" s="15"/>
      <c r="V550" s="15"/>
      <c r="W550" s="15"/>
      <c r="X550" s="24">
        <f t="shared" si="508"/>
        <v>0</v>
      </c>
      <c r="Y550" s="14"/>
      <c r="Z550" s="25"/>
      <c r="AA550" s="6">
        <v>44317</v>
      </c>
      <c r="AB550" s="7">
        <f t="shared" ref="AB550:AB581" si="528">(Z550/31)*(X550-Y550)</f>
        <v>0</v>
      </c>
    </row>
    <row r="551" spans="2:28" ht="15.75" x14ac:dyDescent="0.2">
      <c r="B551" s="49" t="s">
        <v>178</v>
      </c>
      <c r="C551" s="50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51"/>
      <c r="R551" s="54"/>
      <c r="S551" s="57"/>
      <c r="T551" s="60"/>
      <c r="U551" s="15"/>
      <c r="V551" s="15"/>
      <c r="W551" s="15"/>
      <c r="X551" s="24">
        <f t="shared" si="508"/>
        <v>0</v>
      </c>
      <c r="Y551" s="14"/>
      <c r="Z551" s="25"/>
      <c r="AA551" s="6">
        <v>44228</v>
      </c>
      <c r="AB551" s="7">
        <f t="shared" ref="AB551:AB582" si="529">(Z551/28)*(X551-Y551)</f>
        <v>0</v>
      </c>
    </row>
    <row r="552" spans="2:28" ht="15.75" x14ac:dyDescent="0.2">
      <c r="B552" s="49"/>
      <c r="C552" s="5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52"/>
      <c r="R552" s="55"/>
      <c r="S552" s="58"/>
      <c r="T552" s="50"/>
      <c r="U552" s="15"/>
      <c r="V552" s="15"/>
      <c r="W552" s="15"/>
      <c r="X552" s="24">
        <f t="shared" si="508"/>
        <v>0</v>
      </c>
      <c r="Y552" s="14"/>
      <c r="Z552" s="25"/>
      <c r="AA552" s="6">
        <v>44256</v>
      </c>
      <c r="AB552" s="7">
        <f t="shared" ref="AB552:AB583" si="530">(Z552/31)*(X552-Y552)</f>
        <v>0</v>
      </c>
    </row>
    <row r="553" spans="2:28" ht="15.75" x14ac:dyDescent="0.2">
      <c r="B553" s="49"/>
      <c r="C553" s="5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52"/>
      <c r="R553" s="55"/>
      <c r="S553" s="58"/>
      <c r="T553" s="50"/>
      <c r="U553" s="15"/>
      <c r="V553" s="15"/>
      <c r="W553" s="15"/>
      <c r="X553" s="24">
        <f t="shared" si="508"/>
        <v>0</v>
      </c>
      <c r="Y553" s="14"/>
      <c r="Z553" s="25"/>
      <c r="AA553" s="6">
        <v>44287</v>
      </c>
      <c r="AB553" s="7">
        <f t="shared" ref="AB553:AB584" si="531">(Z553/30)*(X553-Y553)</f>
        <v>0</v>
      </c>
    </row>
    <row r="554" spans="2:28" ht="15.75" x14ac:dyDescent="0.2">
      <c r="B554" s="49"/>
      <c r="C554" s="50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53"/>
      <c r="R554" s="56"/>
      <c r="S554" s="59"/>
      <c r="T554" s="50"/>
      <c r="U554" s="15"/>
      <c r="V554" s="15"/>
      <c r="W554" s="15"/>
      <c r="X554" s="24">
        <f t="shared" si="508"/>
        <v>0</v>
      </c>
      <c r="Y554" s="14"/>
      <c r="Z554" s="25"/>
      <c r="AA554" s="6">
        <v>44317</v>
      </c>
      <c r="AB554" s="7">
        <f t="shared" ref="AB554:AB585" si="532">(Z554/31)*(X554-Y554)</f>
        <v>0</v>
      </c>
    </row>
    <row r="555" spans="2:28" ht="15.75" x14ac:dyDescent="0.2">
      <c r="B555" s="49" t="s">
        <v>179</v>
      </c>
      <c r="C555" s="50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51"/>
      <c r="R555" s="54"/>
      <c r="S555" s="57"/>
      <c r="T555" s="60"/>
      <c r="U555" s="15"/>
      <c r="V555" s="15"/>
      <c r="W555" s="15"/>
      <c r="X555" s="24">
        <f t="shared" si="508"/>
        <v>0</v>
      </c>
      <c r="Y555" s="14"/>
      <c r="Z555" s="25"/>
      <c r="AA555" s="6">
        <v>44228</v>
      </c>
      <c r="AB555" s="7">
        <f t="shared" ref="AB555:AB586" si="533">(Z555/28)*(X555-Y555)</f>
        <v>0</v>
      </c>
    </row>
    <row r="556" spans="2:28" ht="15.75" x14ac:dyDescent="0.2">
      <c r="B556" s="49"/>
      <c r="C556" s="5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52"/>
      <c r="R556" s="55"/>
      <c r="S556" s="58"/>
      <c r="T556" s="50"/>
      <c r="U556" s="15"/>
      <c r="V556" s="15"/>
      <c r="W556" s="15"/>
      <c r="X556" s="24">
        <f t="shared" si="508"/>
        <v>0</v>
      </c>
      <c r="Y556" s="14"/>
      <c r="Z556" s="25"/>
      <c r="AA556" s="6">
        <v>44256</v>
      </c>
      <c r="AB556" s="7">
        <f t="shared" ref="AB556:AB587" si="534">(Z556/31)*(X556-Y556)</f>
        <v>0</v>
      </c>
    </row>
    <row r="557" spans="2:28" ht="15.75" x14ac:dyDescent="0.2">
      <c r="B557" s="49"/>
      <c r="C557" s="5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52"/>
      <c r="R557" s="55"/>
      <c r="S557" s="58"/>
      <c r="T557" s="50"/>
      <c r="U557" s="15"/>
      <c r="V557" s="15"/>
      <c r="W557" s="15"/>
      <c r="X557" s="24">
        <f t="shared" si="508"/>
        <v>0</v>
      </c>
      <c r="Y557" s="14"/>
      <c r="Z557" s="25"/>
      <c r="AA557" s="6">
        <v>44287</v>
      </c>
      <c r="AB557" s="7">
        <f t="shared" ref="AB557:AB588" si="535">(Z557/30)*(X557-Y557)</f>
        <v>0</v>
      </c>
    </row>
    <row r="558" spans="2:28" ht="15.75" x14ac:dyDescent="0.2">
      <c r="B558" s="49"/>
      <c r="C558" s="50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53"/>
      <c r="R558" s="56"/>
      <c r="S558" s="59"/>
      <c r="T558" s="50"/>
      <c r="U558" s="15"/>
      <c r="V558" s="15"/>
      <c r="W558" s="15"/>
      <c r="X558" s="24">
        <f t="shared" si="508"/>
        <v>0</v>
      </c>
      <c r="Y558" s="14"/>
      <c r="Z558" s="25"/>
      <c r="AA558" s="6">
        <v>44317</v>
      </c>
      <c r="AB558" s="7">
        <f t="shared" ref="AB558:AB589" si="536">(Z558/31)*(X558-Y558)</f>
        <v>0</v>
      </c>
    </row>
    <row r="559" spans="2:28" ht="15.75" x14ac:dyDescent="0.2">
      <c r="B559" s="49" t="s">
        <v>180</v>
      </c>
      <c r="C559" s="50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51"/>
      <c r="R559" s="54"/>
      <c r="S559" s="57"/>
      <c r="T559" s="60"/>
      <c r="U559" s="15"/>
      <c r="V559" s="15"/>
      <c r="W559" s="15"/>
      <c r="X559" s="24">
        <f t="shared" si="508"/>
        <v>0</v>
      </c>
      <c r="Y559" s="14"/>
      <c r="Z559" s="25"/>
      <c r="AA559" s="6">
        <v>44228</v>
      </c>
      <c r="AB559" s="7">
        <f t="shared" ref="AB559:AB590" si="537">(Z559/28)*(X559-Y559)</f>
        <v>0</v>
      </c>
    </row>
    <row r="560" spans="2:28" ht="15.75" x14ac:dyDescent="0.2">
      <c r="B560" s="49"/>
      <c r="C560" s="5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52"/>
      <c r="R560" s="55"/>
      <c r="S560" s="58"/>
      <c r="T560" s="50"/>
      <c r="U560" s="15"/>
      <c r="V560" s="15"/>
      <c r="W560" s="15"/>
      <c r="X560" s="24">
        <f t="shared" si="508"/>
        <v>0</v>
      </c>
      <c r="Y560" s="14"/>
      <c r="Z560" s="25"/>
      <c r="AA560" s="6">
        <v>44256</v>
      </c>
      <c r="AB560" s="7">
        <f t="shared" ref="AB560:AB591" si="538">(Z560/31)*(X560-Y560)</f>
        <v>0</v>
      </c>
    </row>
    <row r="561" spans="2:28" ht="15.75" x14ac:dyDescent="0.2">
      <c r="B561" s="49"/>
      <c r="C561" s="5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52"/>
      <c r="R561" s="55"/>
      <c r="S561" s="58"/>
      <c r="T561" s="50"/>
      <c r="U561" s="15"/>
      <c r="V561" s="15"/>
      <c r="W561" s="15"/>
      <c r="X561" s="24">
        <f t="shared" si="508"/>
        <v>0</v>
      </c>
      <c r="Y561" s="14"/>
      <c r="Z561" s="25"/>
      <c r="AA561" s="6">
        <v>44287</v>
      </c>
      <c r="AB561" s="7">
        <f t="shared" ref="AB561:AB592" si="539">(Z561/30)*(X561-Y561)</f>
        <v>0</v>
      </c>
    </row>
    <row r="562" spans="2:28" ht="15.75" x14ac:dyDescent="0.2">
      <c r="B562" s="49"/>
      <c r="C562" s="50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53"/>
      <c r="R562" s="56"/>
      <c r="S562" s="59"/>
      <c r="T562" s="50"/>
      <c r="U562" s="15"/>
      <c r="V562" s="15"/>
      <c r="W562" s="15"/>
      <c r="X562" s="24">
        <f t="shared" si="508"/>
        <v>0</v>
      </c>
      <c r="Y562" s="14"/>
      <c r="Z562" s="25"/>
      <c r="AA562" s="6">
        <v>44317</v>
      </c>
      <c r="AB562" s="7">
        <f t="shared" ref="AB562:AB593" si="540">(Z562/31)*(X562-Y562)</f>
        <v>0</v>
      </c>
    </row>
    <row r="563" spans="2:28" ht="15.75" x14ac:dyDescent="0.2">
      <c r="B563" s="49" t="s">
        <v>181</v>
      </c>
      <c r="C563" s="50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51"/>
      <c r="R563" s="54"/>
      <c r="S563" s="57"/>
      <c r="T563" s="60"/>
      <c r="U563" s="15"/>
      <c r="V563" s="15"/>
      <c r="W563" s="15"/>
      <c r="X563" s="24">
        <f t="shared" si="508"/>
        <v>0</v>
      </c>
      <c r="Y563" s="14"/>
      <c r="Z563" s="25"/>
      <c r="AA563" s="6">
        <v>44228</v>
      </c>
      <c r="AB563" s="7">
        <f t="shared" ref="AB563:AB594" si="541">(Z563/28)*(X563-Y563)</f>
        <v>0</v>
      </c>
    </row>
    <row r="564" spans="2:28" ht="15.75" x14ac:dyDescent="0.2">
      <c r="B564" s="49"/>
      <c r="C564" s="5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52"/>
      <c r="R564" s="55"/>
      <c r="S564" s="58"/>
      <c r="T564" s="50"/>
      <c r="U564" s="15"/>
      <c r="V564" s="15"/>
      <c r="W564" s="15"/>
      <c r="X564" s="24">
        <f t="shared" si="508"/>
        <v>0</v>
      </c>
      <c r="Y564" s="14"/>
      <c r="Z564" s="25"/>
      <c r="AA564" s="6">
        <v>44256</v>
      </c>
      <c r="AB564" s="7">
        <f t="shared" ref="AB564:AB595" si="542">(Z564/31)*(X564-Y564)</f>
        <v>0</v>
      </c>
    </row>
    <row r="565" spans="2:28" ht="15.75" x14ac:dyDescent="0.2">
      <c r="B565" s="49"/>
      <c r="C565" s="5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52"/>
      <c r="R565" s="55"/>
      <c r="S565" s="58"/>
      <c r="T565" s="50"/>
      <c r="U565" s="15"/>
      <c r="V565" s="15"/>
      <c r="W565" s="15"/>
      <c r="X565" s="24">
        <f t="shared" si="508"/>
        <v>0</v>
      </c>
      <c r="Y565" s="14"/>
      <c r="Z565" s="25"/>
      <c r="AA565" s="6">
        <v>44287</v>
      </c>
      <c r="AB565" s="7">
        <f t="shared" ref="AB565:AB596" si="543">(Z565/30)*(X565-Y565)</f>
        <v>0</v>
      </c>
    </row>
    <row r="566" spans="2:28" ht="15.75" x14ac:dyDescent="0.2">
      <c r="B566" s="49"/>
      <c r="C566" s="50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53"/>
      <c r="R566" s="56"/>
      <c r="S566" s="59"/>
      <c r="T566" s="50"/>
      <c r="U566" s="15"/>
      <c r="V566" s="15"/>
      <c r="W566" s="15"/>
      <c r="X566" s="24">
        <f t="shared" si="508"/>
        <v>0</v>
      </c>
      <c r="Y566" s="14"/>
      <c r="Z566" s="25"/>
      <c r="AA566" s="6">
        <v>44317</v>
      </c>
      <c r="AB566" s="7">
        <f t="shared" ref="AB566:AB597" si="544">(Z566/31)*(X566-Y566)</f>
        <v>0</v>
      </c>
    </row>
    <row r="567" spans="2:28" ht="15.75" x14ac:dyDescent="0.2">
      <c r="B567" s="49" t="s">
        <v>182</v>
      </c>
      <c r="C567" s="50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51"/>
      <c r="R567" s="54"/>
      <c r="S567" s="57"/>
      <c r="T567" s="60"/>
      <c r="U567" s="15"/>
      <c r="V567" s="15"/>
      <c r="W567" s="15"/>
      <c r="X567" s="24">
        <f t="shared" si="508"/>
        <v>0</v>
      </c>
      <c r="Y567" s="14"/>
      <c r="Z567" s="25"/>
      <c r="AA567" s="6">
        <v>44228</v>
      </c>
      <c r="AB567" s="7">
        <f t="shared" ref="AB567:AB598" si="545">(Z567/28)*(X567-Y567)</f>
        <v>0</v>
      </c>
    </row>
    <row r="568" spans="2:28" ht="15.75" x14ac:dyDescent="0.2">
      <c r="B568" s="49"/>
      <c r="C568" s="5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52"/>
      <c r="R568" s="55"/>
      <c r="S568" s="58"/>
      <c r="T568" s="50"/>
      <c r="U568" s="15"/>
      <c r="V568" s="15"/>
      <c r="W568" s="15"/>
      <c r="X568" s="24">
        <f t="shared" si="508"/>
        <v>0</v>
      </c>
      <c r="Y568" s="14"/>
      <c r="Z568" s="25"/>
      <c r="AA568" s="6">
        <v>44256</v>
      </c>
      <c r="AB568" s="7">
        <f t="shared" ref="AB568:AB599" si="546">(Z568/31)*(X568-Y568)</f>
        <v>0</v>
      </c>
    </row>
    <row r="569" spans="2:28" ht="15.75" x14ac:dyDescent="0.2">
      <c r="B569" s="49"/>
      <c r="C569" s="5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52"/>
      <c r="R569" s="55"/>
      <c r="S569" s="58"/>
      <c r="T569" s="50"/>
      <c r="U569" s="15"/>
      <c r="V569" s="15"/>
      <c r="W569" s="15"/>
      <c r="X569" s="24">
        <f t="shared" si="508"/>
        <v>0</v>
      </c>
      <c r="Y569" s="14"/>
      <c r="Z569" s="25"/>
      <c r="AA569" s="6">
        <v>44287</v>
      </c>
      <c r="AB569" s="7">
        <f t="shared" ref="AB569:AB600" si="547">(Z569/30)*(X569-Y569)</f>
        <v>0</v>
      </c>
    </row>
    <row r="570" spans="2:28" ht="15.75" x14ac:dyDescent="0.2">
      <c r="B570" s="49"/>
      <c r="C570" s="50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53"/>
      <c r="R570" s="56"/>
      <c r="S570" s="59"/>
      <c r="T570" s="50"/>
      <c r="U570" s="15"/>
      <c r="V570" s="15"/>
      <c r="W570" s="15"/>
      <c r="X570" s="24">
        <f t="shared" si="508"/>
        <v>0</v>
      </c>
      <c r="Y570" s="14"/>
      <c r="Z570" s="25"/>
      <c r="AA570" s="6">
        <v>44317</v>
      </c>
      <c r="AB570" s="7">
        <f t="shared" ref="AB570:AB601" si="548">(Z570/31)*(X570-Y570)</f>
        <v>0</v>
      </c>
    </row>
    <row r="571" spans="2:28" ht="15.75" x14ac:dyDescent="0.2">
      <c r="B571" s="49" t="s">
        <v>183</v>
      </c>
      <c r="C571" s="50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51"/>
      <c r="R571" s="54"/>
      <c r="S571" s="57"/>
      <c r="T571" s="60"/>
      <c r="U571" s="15"/>
      <c r="V571" s="15"/>
      <c r="W571" s="15"/>
      <c r="X571" s="24">
        <f t="shared" si="508"/>
        <v>0</v>
      </c>
      <c r="Y571" s="14"/>
      <c r="Z571" s="25"/>
      <c r="AA571" s="6">
        <v>44228</v>
      </c>
      <c r="AB571" s="7">
        <f t="shared" ref="AB571:AB602" si="549">(Z571/28)*(X571-Y571)</f>
        <v>0</v>
      </c>
    </row>
    <row r="572" spans="2:28" ht="15.75" x14ac:dyDescent="0.2">
      <c r="B572" s="49"/>
      <c r="C572" s="5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52"/>
      <c r="R572" s="55"/>
      <c r="S572" s="58"/>
      <c r="T572" s="50"/>
      <c r="U572" s="15"/>
      <c r="V572" s="15"/>
      <c r="W572" s="15"/>
      <c r="X572" s="24">
        <f t="shared" si="508"/>
        <v>0</v>
      </c>
      <c r="Y572" s="14"/>
      <c r="Z572" s="25"/>
      <c r="AA572" s="6">
        <v>44256</v>
      </c>
      <c r="AB572" s="7">
        <f t="shared" ref="AB572:AB603" si="550">(Z572/31)*(X572-Y572)</f>
        <v>0</v>
      </c>
    </row>
    <row r="573" spans="2:28" ht="15.75" x14ac:dyDescent="0.2">
      <c r="B573" s="49"/>
      <c r="C573" s="5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52"/>
      <c r="R573" s="55"/>
      <c r="S573" s="58"/>
      <c r="T573" s="50"/>
      <c r="U573" s="15"/>
      <c r="V573" s="15"/>
      <c r="W573" s="15"/>
      <c r="X573" s="24">
        <f t="shared" si="508"/>
        <v>0</v>
      </c>
      <c r="Y573" s="14"/>
      <c r="Z573" s="25"/>
      <c r="AA573" s="6">
        <v>44287</v>
      </c>
      <c r="AB573" s="7">
        <f t="shared" ref="AB573:AB604" si="551">(Z573/30)*(X573-Y573)</f>
        <v>0</v>
      </c>
    </row>
    <row r="574" spans="2:28" ht="15.75" x14ac:dyDescent="0.2">
      <c r="B574" s="49"/>
      <c r="C574" s="50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53"/>
      <c r="R574" s="56"/>
      <c r="S574" s="59"/>
      <c r="T574" s="50"/>
      <c r="U574" s="15"/>
      <c r="V574" s="15"/>
      <c r="W574" s="15"/>
      <c r="X574" s="24">
        <f t="shared" si="508"/>
        <v>0</v>
      </c>
      <c r="Y574" s="14"/>
      <c r="Z574" s="25"/>
      <c r="AA574" s="6">
        <v>44317</v>
      </c>
      <c r="AB574" s="7">
        <f t="shared" ref="AB574:AB605" si="552">(Z574/31)*(X574-Y574)</f>
        <v>0</v>
      </c>
    </row>
    <row r="575" spans="2:28" ht="15.75" x14ac:dyDescent="0.2">
      <c r="B575" s="49" t="s">
        <v>184</v>
      </c>
      <c r="C575" s="50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51"/>
      <c r="R575" s="54"/>
      <c r="S575" s="57"/>
      <c r="T575" s="60"/>
      <c r="U575" s="15"/>
      <c r="V575" s="15"/>
      <c r="W575" s="15"/>
      <c r="X575" s="24">
        <f t="shared" si="508"/>
        <v>0</v>
      </c>
      <c r="Y575" s="14"/>
      <c r="Z575" s="25"/>
      <c r="AA575" s="6">
        <v>44228</v>
      </c>
      <c r="AB575" s="7">
        <f t="shared" ref="AB575:AB606" si="553">(Z575/28)*(X575-Y575)</f>
        <v>0</v>
      </c>
    </row>
    <row r="576" spans="2:28" ht="15.75" x14ac:dyDescent="0.2">
      <c r="B576" s="49"/>
      <c r="C576" s="5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52"/>
      <c r="R576" s="55"/>
      <c r="S576" s="58"/>
      <c r="T576" s="50"/>
      <c r="U576" s="15"/>
      <c r="V576" s="15"/>
      <c r="W576" s="15"/>
      <c r="X576" s="24">
        <f t="shared" si="508"/>
        <v>0</v>
      </c>
      <c r="Y576" s="14"/>
      <c r="Z576" s="25"/>
      <c r="AA576" s="6">
        <v>44256</v>
      </c>
      <c r="AB576" s="7">
        <f t="shared" ref="AB576:AB607" si="554">(Z576/31)*(X576-Y576)</f>
        <v>0</v>
      </c>
    </row>
    <row r="577" spans="2:28" ht="15.75" x14ac:dyDescent="0.2">
      <c r="B577" s="49"/>
      <c r="C577" s="5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52"/>
      <c r="R577" s="55"/>
      <c r="S577" s="58"/>
      <c r="T577" s="50"/>
      <c r="U577" s="15"/>
      <c r="V577" s="15"/>
      <c r="W577" s="15"/>
      <c r="X577" s="24">
        <f t="shared" si="508"/>
        <v>0</v>
      </c>
      <c r="Y577" s="14"/>
      <c r="Z577" s="25"/>
      <c r="AA577" s="6">
        <v>44287</v>
      </c>
      <c r="AB577" s="7">
        <f t="shared" ref="AB577:AB608" si="555">(Z577/30)*(X577-Y577)</f>
        <v>0</v>
      </c>
    </row>
    <row r="578" spans="2:28" ht="15.75" x14ac:dyDescent="0.2">
      <c r="B578" s="49"/>
      <c r="C578" s="50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53"/>
      <c r="R578" s="56"/>
      <c r="S578" s="59"/>
      <c r="T578" s="50"/>
      <c r="U578" s="15"/>
      <c r="V578" s="15"/>
      <c r="W578" s="15"/>
      <c r="X578" s="24">
        <f t="shared" si="508"/>
        <v>0</v>
      </c>
      <c r="Y578" s="14"/>
      <c r="Z578" s="25"/>
      <c r="AA578" s="6">
        <v>44317</v>
      </c>
      <c r="AB578" s="7">
        <f t="shared" ref="AB578:AB609" si="556">(Z578/31)*(X578-Y578)</f>
        <v>0</v>
      </c>
    </row>
    <row r="579" spans="2:28" ht="15.75" x14ac:dyDescent="0.2">
      <c r="B579" s="49" t="s">
        <v>185</v>
      </c>
      <c r="C579" s="50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51"/>
      <c r="R579" s="54"/>
      <c r="S579" s="57"/>
      <c r="T579" s="60"/>
      <c r="U579" s="15"/>
      <c r="V579" s="15"/>
      <c r="W579" s="15"/>
      <c r="X579" s="24">
        <f t="shared" si="508"/>
        <v>0</v>
      </c>
      <c r="Y579" s="14"/>
      <c r="Z579" s="25"/>
      <c r="AA579" s="6">
        <v>44228</v>
      </c>
      <c r="AB579" s="7">
        <f t="shared" ref="AB579:AB610" si="557">(Z579/28)*(X579-Y579)</f>
        <v>0</v>
      </c>
    </row>
    <row r="580" spans="2:28" ht="15.75" x14ac:dyDescent="0.2">
      <c r="B580" s="49"/>
      <c r="C580" s="5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52"/>
      <c r="R580" s="55"/>
      <c r="S580" s="58"/>
      <c r="T580" s="50"/>
      <c r="U580" s="15"/>
      <c r="V580" s="15"/>
      <c r="W580" s="15"/>
      <c r="X580" s="24">
        <f t="shared" si="508"/>
        <v>0</v>
      </c>
      <c r="Y580" s="14"/>
      <c r="Z580" s="25"/>
      <c r="AA580" s="6">
        <v>44256</v>
      </c>
      <c r="AB580" s="7">
        <f t="shared" ref="AB580:AB611" si="558">(Z580/31)*(X580-Y580)</f>
        <v>0</v>
      </c>
    </row>
    <row r="581" spans="2:28" ht="15.75" x14ac:dyDescent="0.2">
      <c r="B581" s="49"/>
      <c r="C581" s="5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52"/>
      <c r="R581" s="55"/>
      <c r="S581" s="58"/>
      <c r="T581" s="50"/>
      <c r="U581" s="15"/>
      <c r="V581" s="15"/>
      <c r="W581" s="15"/>
      <c r="X581" s="24">
        <f t="shared" si="508"/>
        <v>0</v>
      </c>
      <c r="Y581" s="14"/>
      <c r="Z581" s="25"/>
      <c r="AA581" s="6">
        <v>44287</v>
      </c>
      <c r="AB581" s="7">
        <f t="shared" ref="AB581:AB612" si="559">(Z581/30)*(X581-Y581)</f>
        <v>0</v>
      </c>
    </row>
    <row r="582" spans="2:28" ht="15.75" x14ac:dyDescent="0.2">
      <c r="B582" s="49"/>
      <c r="C582" s="50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53"/>
      <c r="R582" s="56"/>
      <c r="S582" s="59"/>
      <c r="T582" s="50"/>
      <c r="U582" s="15"/>
      <c r="V582" s="15"/>
      <c r="W582" s="15"/>
      <c r="X582" s="24">
        <f t="shared" si="508"/>
        <v>0</v>
      </c>
      <c r="Y582" s="14"/>
      <c r="Z582" s="25"/>
      <c r="AA582" s="6">
        <v>44317</v>
      </c>
      <c r="AB582" s="7">
        <f t="shared" ref="AB582:AB613" si="560">(Z582/31)*(X582-Y582)</f>
        <v>0</v>
      </c>
    </row>
    <row r="583" spans="2:28" ht="15.75" x14ac:dyDescent="0.2">
      <c r="B583" s="49" t="s">
        <v>186</v>
      </c>
      <c r="C583" s="50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51"/>
      <c r="R583" s="54"/>
      <c r="S583" s="57"/>
      <c r="T583" s="60"/>
      <c r="U583" s="15"/>
      <c r="V583" s="15"/>
      <c r="W583" s="15"/>
      <c r="X583" s="24">
        <f t="shared" si="508"/>
        <v>0</v>
      </c>
      <c r="Y583" s="14"/>
      <c r="Z583" s="25"/>
      <c r="AA583" s="6">
        <v>44228</v>
      </c>
      <c r="AB583" s="7">
        <f t="shared" ref="AB583:AB614" si="561">(Z583/28)*(X583-Y583)</f>
        <v>0</v>
      </c>
    </row>
    <row r="584" spans="2:28" ht="15.75" x14ac:dyDescent="0.2">
      <c r="B584" s="49"/>
      <c r="C584" s="5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52"/>
      <c r="R584" s="55"/>
      <c r="S584" s="58"/>
      <c r="T584" s="50"/>
      <c r="U584" s="15"/>
      <c r="V584" s="15"/>
      <c r="W584" s="15"/>
      <c r="X584" s="24">
        <f t="shared" si="508"/>
        <v>0</v>
      </c>
      <c r="Y584" s="14"/>
      <c r="Z584" s="25"/>
      <c r="AA584" s="6">
        <v>44256</v>
      </c>
      <c r="AB584" s="7">
        <f t="shared" ref="AB584:AB615" si="562">(Z584/31)*(X584-Y584)</f>
        <v>0</v>
      </c>
    </row>
    <row r="585" spans="2:28" ht="15.75" x14ac:dyDescent="0.2">
      <c r="B585" s="49"/>
      <c r="C585" s="5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52"/>
      <c r="R585" s="55"/>
      <c r="S585" s="58"/>
      <c r="T585" s="50"/>
      <c r="U585" s="15"/>
      <c r="V585" s="15"/>
      <c r="W585" s="15"/>
      <c r="X585" s="24">
        <f t="shared" si="508"/>
        <v>0</v>
      </c>
      <c r="Y585" s="14"/>
      <c r="Z585" s="25"/>
      <c r="AA585" s="6">
        <v>44287</v>
      </c>
      <c r="AB585" s="7">
        <f t="shared" ref="AB585:AB616" si="563">(Z585/30)*(X585-Y585)</f>
        <v>0</v>
      </c>
    </row>
    <row r="586" spans="2:28" ht="15.75" x14ac:dyDescent="0.2">
      <c r="B586" s="49"/>
      <c r="C586" s="50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53"/>
      <c r="R586" s="56"/>
      <c r="S586" s="59"/>
      <c r="T586" s="50"/>
      <c r="U586" s="15"/>
      <c r="V586" s="15"/>
      <c r="W586" s="15"/>
      <c r="X586" s="24">
        <f t="shared" si="508"/>
        <v>0</v>
      </c>
      <c r="Y586" s="14"/>
      <c r="Z586" s="25"/>
      <c r="AA586" s="6">
        <v>44317</v>
      </c>
      <c r="AB586" s="7">
        <f t="shared" ref="AB586:AB617" si="564">(Z586/31)*(X586-Y586)</f>
        <v>0</v>
      </c>
    </row>
    <row r="587" spans="2:28" ht="15.75" x14ac:dyDescent="0.2">
      <c r="B587" s="49" t="s">
        <v>187</v>
      </c>
      <c r="C587" s="50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51"/>
      <c r="R587" s="54"/>
      <c r="S587" s="57"/>
      <c r="T587" s="60"/>
      <c r="U587" s="15"/>
      <c r="V587" s="15"/>
      <c r="W587" s="15"/>
      <c r="X587" s="24">
        <f t="shared" si="508"/>
        <v>0</v>
      </c>
      <c r="Y587" s="14"/>
      <c r="Z587" s="25"/>
      <c r="AA587" s="6">
        <v>44228</v>
      </c>
      <c r="AB587" s="7">
        <f t="shared" ref="AB587:AB618" si="565">(Z587/28)*(X587-Y587)</f>
        <v>0</v>
      </c>
    </row>
    <row r="588" spans="2:28" ht="15.75" x14ac:dyDescent="0.2">
      <c r="B588" s="49"/>
      <c r="C588" s="5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52"/>
      <c r="R588" s="55"/>
      <c r="S588" s="58"/>
      <c r="T588" s="50"/>
      <c r="U588" s="15"/>
      <c r="V588" s="15"/>
      <c r="W588" s="15"/>
      <c r="X588" s="24">
        <f t="shared" si="508"/>
        <v>0</v>
      </c>
      <c r="Y588" s="14"/>
      <c r="Z588" s="25"/>
      <c r="AA588" s="6">
        <v>44256</v>
      </c>
      <c r="AB588" s="7">
        <f t="shared" ref="AB588:AB619" si="566">(Z588/31)*(X588-Y588)</f>
        <v>0</v>
      </c>
    </row>
    <row r="589" spans="2:28" ht="15.75" x14ac:dyDescent="0.2">
      <c r="B589" s="49"/>
      <c r="C589" s="5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52"/>
      <c r="R589" s="55"/>
      <c r="S589" s="58"/>
      <c r="T589" s="50"/>
      <c r="U589" s="15"/>
      <c r="V589" s="15"/>
      <c r="W589" s="15"/>
      <c r="X589" s="24">
        <f t="shared" si="508"/>
        <v>0</v>
      </c>
      <c r="Y589" s="14"/>
      <c r="Z589" s="25"/>
      <c r="AA589" s="6">
        <v>44287</v>
      </c>
      <c r="AB589" s="7">
        <f t="shared" ref="AB589:AB620" si="567">(Z589/30)*(X589-Y589)</f>
        <v>0</v>
      </c>
    </row>
    <row r="590" spans="2:28" ht="15.75" x14ac:dyDescent="0.2">
      <c r="B590" s="49"/>
      <c r="C590" s="50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53"/>
      <c r="R590" s="56"/>
      <c r="S590" s="59"/>
      <c r="T590" s="50"/>
      <c r="U590" s="15"/>
      <c r="V590" s="15"/>
      <c r="W590" s="15"/>
      <c r="X590" s="24">
        <f t="shared" si="508"/>
        <v>0</v>
      </c>
      <c r="Y590" s="14"/>
      <c r="Z590" s="25"/>
      <c r="AA590" s="6">
        <v>44317</v>
      </c>
      <c r="AB590" s="7">
        <f t="shared" ref="AB590:AB621" si="568">(Z590/31)*(X590-Y590)</f>
        <v>0</v>
      </c>
    </row>
    <row r="591" spans="2:28" ht="15.75" x14ac:dyDescent="0.2">
      <c r="B591" s="49" t="s">
        <v>188</v>
      </c>
      <c r="C591" s="50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51"/>
      <c r="R591" s="54"/>
      <c r="S591" s="57"/>
      <c r="T591" s="60"/>
      <c r="U591" s="15"/>
      <c r="V591" s="15"/>
      <c r="W591" s="15"/>
      <c r="X591" s="24">
        <f t="shared" si="508"/>
        <v>0</v>
      </c>
      <c r="Y591" s="14"/>
      <c r="Z591" s="25"/>
      <c r="AA591" s="6">
        <v>44228</v>
      </c>
      <c r="AB591" s="7">
        <f t="shared" ref="AB591:AB622" si="569">(Z591/28)*(X591-Y591)</f>
        <v>0</v>
      </c>
    </row>
    <row r="592" spans="2:28" ht="15.75" x14ac:dyDescent="0.2">
      <c r="B592" s="49"/>
      <c r="C592" s="5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52"/>
      <c r="R592" s="55"/>
      <c r="S592" s="58"/>
      <c r="T592" s="50"/>
      <c r="U592" s="15"/>
      <c r="V592" s="15"/>
      <c r="W592" s="15"/>
      <c r="X592" s="24">
        <f t="shared" si="508"/>
        <v>0</v>
      </c>
      <c r="Y592" s="14"/>
      <c r="Z592" s="25"/>
      <c r="AA592" s="6">
        <v>44256</v>
      </c>
      <c r="AB592" s="7">
        <f t="shared" ref="AB592:AB623" si="570">(Z592/31)*(X592-Y592)</f>
        <v>0</v>
      </c>
    </row>
    <row r="593" spans="2:28" ht="15.75" x14ac:dyDescent="0.2">
      <c r="B593" s="49"/>
      <c r="C593" s="5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52"/>
      <c r="R593" s="55"/>
      <c r="S593" s="58"/>
      <c r="T593" s="50"/>
      <c r="U593" s="15"/>
      <c r="V593" s="15"/>
      <c r="W593" s="15"/>
      <c r="X593" s="24">
        <f t="shared" si="508"/>
        <v>0</v>
      </c>
      <c r="Y593" s="14"/>
      <c r="Z593" s="25"/>
      <c r="AA593" s="6">
        <v>44287</v>
      </c>
      <c r="AB593" s="7">
        <f t="shared" ref="AB593:AB624" si="571">(Z593/30)*(X593-Y593)</f>
        <v>0</v>
      </c>
    </row>
    <row r="594" spans="2:28" ht="15.75" x14ac:dyDescent="0.2">
      <c r="B594" s="49"/>
      <c r="C594" s="50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53"/>
      <c r="R594" s="56"/>
      <c r="S594" s="59"/>
      <c r="T594" s="50"/>
      <c r="U594" s="15"/>
      <c r="V594" s="15"/>
      <c r="W594" s="15"/>
      <c r="X594" s="24">
        <f t="shared" si="508"/>
        <v>0</v>
      </c>
      <c r="Y594" s="14"/>
      <c r="Z594" s="25"/>
      <c r="AA594" s="6">
        <v>44317</v>
      </c>
      <c r="AB594" s="7">
        <f t="shared" ref="AB594:AB625" si="572">(Z594/31)*(X594-Y594)</f>
        <v>0</v>
      </c>
    </row>
    <row r="595" spans="2:28" ht="15.75" x14ac:dyDescent="0.2">
      <c r="B595" s="49" t="s">
        <v>189</v>
      </c>
      <c r="C595" s="50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51"/>
      <c r="R595" s="54"/>
      <c r="S595" s="57"/>
      <c r="T595" s="60"/>
      <c r="U595" s="15"/>
      <c r="V595" s="15"/>
      <c r="W595" s="15"/>
      <c r="X595" s="24">
        <f t="shared" ref="X595:X658" si="573">SUM(U595:W595)</f>
        <v>0</v>
      </c>
      <c r="Y595" s="14"/>
      <c r="Z595" s="25"/>
      <c r="AA595" s="6">
        <v>44228</v>
      </c>
      <c r="AB595" s="7">
        <f t="shared" ref="AB595:AB626" si="574">(Z595/28)*(X595-Y595)</f>
        <v>0</v>
      </c>
    </row>
    <row r="596" spans="2:28" ht="15.75" x14ac:dyDescent="0.2">
      <c r="B596" s="49"/>
      <c r="C596" s="5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52"/>
      <c r="R596" s="55"/>
      <c r="S596" s="58"/>
      <c r="T596" s="50"/>
      <c r="U596" s="15"/>
      <c r="V596" s="15"/>
      <c r="W596" s="15"/>
      <c r="X596" s="24">
        <f t="shared" si="573"/>
        <v>0</v>
      </c>
      <c r="Y596" s="14"/>
      <c r="Z596" s="25"/>
      <c r="AA596" s="6">
        <v>44256</v>
      </c>
      <c r="AB596" s="7">
        <f t="shared" ref="AB596:AB627" si="575">(Z596/31)*(X596-Y596)</f>
        <v>0</v>
      </c>
    </row>
    <row r="597" spans="2:28" ht="15.75" x14ac:dyDescent="0.2">
      <c r="B597" s="49"/>
      <c r="C597" s="5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52"/>
      <c r="R597" s="55"/>
      <c r="S597" s="58"/>
      <c r="T597" s="50"/>
      <c r="U597" s="15"/>
      <c r="V597" s="15"/>
      <c r="W597" s="15"/>
      <c r="X597" s="24">
        <f t="shared" si="573"/>
        <v>0</v>
      </c>
      <c r="Y597" s="14"/>
      <c r="Z597" s="25"/>
      <c r="AA597" s="6">
        <v>44287</v>
      </c>
      <c r="AB597" s="7">
        <f t="shared" ref="AB597:AB628" si="576">(Z597/30)*(X597-Y597)</f>
        <v>0</v>
      </c>
    </row>
    <row r="598" spans="2:28" ht="15.75" x14ac:dyDescent="0.2">
      <c r="B598" s="49"/>
      <c r="C598" s="50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53"/>
      <c r="R598" s="56"/>
      <c r="S598" s="59"/>
      <c r="T598" s="50"/>
      <c r="U598" s="15"/>
      <c r="V598" s="15"/>
      <c r="W598" s="15"/>
      <c r="X598" s="24">
        <f t="shared" si="573"/>
        <v>0</v>
      </c>
      <c r="Y598" s="14"/>
      <c r="Z598" s="25"/>
      <c r="AA598" s="6">
        <v>44317</v>
      </c>
      <c r="AB598" s="7">
        <f t="shared" ref="AB598:AB629" si="577">(Z598/31)*(X598-Y598)</f>
        <v>0</v>
      </c>
    </row>
    <row r="599" spans="2:28" ht="15.75" x14ac:dyDescent="0.2">
      <c r="B599" s="49" t="s">
        <v>190</v>
      </c>
      <c r="C599" s="50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51"/>
      <c r="R599" s="54"/>
      <c r="S599" s="57"/>
      <c r="T599" s="60"/>
      <c r="U599" s="15"/>
      <c r="V599" s="15"/>
      <c r="W599" s="15"/>
      <c r="X599" s="24">
        <f t="shared" si="573"/>
        <v>0</v>
      </c>
      <c r="Y599" s="14"/>
      <c r="Z599" s="25"/>
      <c r="AA599" s="6">
        <v>44228</v>
      </c>
      <c r="AB599" s="7">
        <f t="shared" ref="AB599:AB630" si="578">(Z599/28)*(X599-Y599)</f>
        <v>0</v>
      </c>
    </row>
    <row r="600" spans="2:28" ht="15.75" x14ac:dyDescent="0.2">
      <c r="B600" s="49"/>
      <c r="C600" s="5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52"/>
      <c r="R600" s="55"/>
      <c r="S600" s="58"/>
      <c r="T600" s="50"/>
      <c r="U600" s="15"/>
      <c r="V600" s="15"/>
      <c r="W600" s="15"/>
      <c r="X600" s="24">
        <f t="shared" si="573"/>
        <v>0</v>
      </c>
      <c r="Y600" s="14"/>
      <c r="Z600" s="25"/>
      <c r="AA600" s="6">
        <v>44256</v>
      </c>
      <c r="AB600" s="7">
        <f t="shared" ref="AB600:AB631" si="579">(Z600/31)*(X600-Y600)</f>
        <v>0</v>
      </c>
    </row>
    <row r="601" spans="2:28" ht="15.75" x14ac:dyDescent="0.2">
      <c r="B601" s="49"/>
      <c r="C601" s="5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52"/>
      <c r="R601" s="55"/>
      <c r="S601" s="58"/>
      <c r="T601" s="50"/>
      <c r="U601" s="15"/>
      <c r="V601" s="15"/>
      <c r="W601" s="15"/>
      <c r="X601" s="24">
        <f t="shared" si="573"/>
        <v>0</v>
      </c>
      <c r="Y601" s="14"/>
      <c r="Z601" s="25"/>
      <c r="AA601" s="6">
        <v>44287</v>
      </c>
      <c r="AB601" s="7">
        <f t="shared" ref="AB601:AB632" si="580">(Z601/30)*(X601-Y601)</f>
        <v>0</v>
      </c>
    </row>
    <row r="602" spans="2:28" ht="15.75" x14ac:dyDescent="0.2">
      <c r="B602" s="49"/>
      <c r="C602" s="50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53"/>
      <c r="R602" s="56"/>
      <c r="S602" s="59"/>
      <c r="T602" s="50"/>
      <c r="U602" s="15"/>
      <c r="V602" s="15"/>
      <c r="W602" s="15"/>
      <c r="X602" s="24">
        <f t="shared" si="573"/>
        <v>0</v>
      </c>
      <c r="Y602" s="14"/>
      <c r="Z602" s="25"/>
      <c r="AA602" s="6">
        <v>44317</v>
      </c>
      <c r="AB602" s="7">
        <f t="shared" ref="AB602:AB633" si="581">(Z602/31)*(X602-Y602)</f>
        <v>0</v>
      </c>
    </row>
    <row r="603" spans="2:28" ht="15.75" x14ac:dyDescent="0.2">
      <c r="B603" s="49" t="s">
        <v>191</v>
      </c>
      <c r="C603" s="50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51"/>
      <c r="R603" s="54"/>
      <c r="S603" s="57"/>
      <c r="T603" s="60"/>
      <c r="U603" s="15"/>
      <c r="V603" s="15"/>
      <c r="W603" s="15"/>
      <c r="X603" s="24">
        <f t="shared" si="573"/>
        <v>0</v>
      </c>
      <c r="Y603" s="14"/>
      <c r="Z603" s="25"/>
      <c r="AA603" s="6">
        <v>44228</v>
      </c>
      <c r="AB603" s="7">
        <f t="shared" ref="AB603:AB634" si="582">(Z603/28)*(X603-Y603)</f>
        <v>0</v>
      </c>
    </row>
    <row r="604" spans="2:28" ht="15.75" x14ac:dyDescent="0.2">
      <c r="B604" s="49"/>
      <c r="C604" s="5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52"/>
      <c r="R604" s="55"/>
      <c r="S604" s="58"/>
      <c r="T604" s="50"/>
      <c r="U604" s="15"/>
      <c r="V604" s="15"/>
      <c r="W604" s="15"/>
      <c r="X604" s="24">
        <f t="shared" si="573"/>
        <v>0</v>
      </c>
      <c r="Y604" s="14"/>
      <c r="Z604" s="25"/>
      <c r="AA604" s="6">
        <v>44256</v>
      </c>
      <c r="AB604" s="7">
        <f t="shared" ref="AB604:AB635" si="583">(Z604/31)*(X604-Y604)</f>
        <v>0</v>
      </c>
    </row>
    <row r="605" spans="2:28" ht="15.75" x14ac:dyDescent="0.2">
      <c r="B605" s="49"/>
      <c r="C605" s="5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52"/>
      <c r="R605" s="55"/>
      <c r="S605" s="58"/>
      <c r="T605" s="50"/>
      <c r="U605" s="15"/>
      <c r="V605" s="15"/>
      <c r="W605" s="15"/>
      <c r="X605" s="24">
        <f t="shared" si="573"/>
        <v>0</v>
      </c>
      <c r="Y605" s="14"/>
      <c r="Z605" s="25"/>
      <c r="AA605" s="6">
        <v>44287</v>
      </c>
      <c r="AB605" s="7">
        <f t="shared" ref="AB605:AB636" si="584">(Z605/30)*(X605-Y605)</f>
        <v>0</v>
      </c>
    </row>
    <row r="606" spans="2:28" ht="15.75" x14ac:dyDescent="0.2">
      <c r="B606" s="49"/>
      <c r="C606" s="50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53"/>
      <c r="R606" s="56"/>
      <c r="S606" s="59"/>
      <c r="T606" s="50"/>
      <c r="U606" s="15"/>
      <c r="V606" s="15"/>
      <c r="W606" s="15"/>
      <c r="X606" s="24">
        <f t="shared" si="573"/>
        <v>0</v>
      </c>
      <c r="Y606" s="14"/>
      <c r="Z606" s="25"/>
      <c r="AA606" s="6">
        <v>44317</v>
      </c>
      <c r="AB606" s="7">
        <f t="shared" ref="AB606:AB637" si="585">(Z606/31)*(X606-Y606)</f>
        <v>0</v>
      </c>
    </row>
    <row r="607" spans="2:28" ht="15.75" x14ac:dyDescent="0.2">
      <c r="B607" s="49" t="s">
        <v>192</v>
      </c>
      <c r="C607" s="50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51"/>
      <c r="R607" s="54"/>
      <c r="S607" s="57"/>
      <c r="T607" s="60"/>
      <c r="U607" s="15"/>
      <c r="V607" s="15"/>
      <c r="W607" s="15"/>
      <c r="X607" s="24">
        <f t="shared" si="573"/>
        <v>0</v>
      </c>
      <c r="Y607" s="14"/>
      <c r="Z607" s="25"/>
      <c r="AA607" s="6">
        <v>44228</v>
      </c>
      <c r="AB607" s="7">
        <f t="shared" ref="AB607:AB638" si="586">(Z607/28)*(X607-Y607)</f>
        <v>0</v>
      </c>
    </row>
    <row r="608" spans="2:28" ht="15.75" x14ac:dyDescent="0.2">
      <c r="B608" s="49"/>
      <c r="C608" s="5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52"/>
      <c r="R608" s="55"/>
      <c r="S608" s="58"/>
      <c r="T608" s="50"/>
      <c r="U608" s="15"/>
      <c r="V608" s="15"/>
      <c r="W608" s="15"/>
      <c r="X608" s="24">
        <f t="shared" si="573"/>
        <v>0</v>
      </c>
      <c r="Y608" s="14"/>
      <c r="Z608" s="25"/>
      <c r="AA608" s="6">
        <v>44256</v>
      </c>
      <c r="AB608" s="7">
        <f t="shared" ref="AB608:AB639" si="587">(Z608/31)*(X608-Y608)</f>
        <v>0</v>
      </c>
    </row>
    <row r="609" spans="2:28" ht="15.75" x14ac:dyDescent="0.2">
      <c r="B609" s="49"/>
      <c r="C609" s="5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52"/>
      <c r="R609" s="55"/>
      <c r="S609" s="58"/>
      <c r="T609" s="50"/>
      <c r="U609" s="15"/>
      <c r="V609" s="15"/>
      <c r="W609" s="15"/>
      <c r="X609" s="24">
        <f t="shared" si="573"/>
        <v>0</v>
      </c>
      <c r="Y609" s="14"/>
      <c r="Z609" s="25"/>
      <c r="AA609" s="6">
        <v>44287</v>
      </c>
      <c r="AB609" s="7">
        <f t="shared" ref="AB609:AB640" si="588">(Z609/30)*(X609-Y609)</f>
        <v>0</v>
      </c>
    </row>
    <row r="610" spans="2:28" ht="15.75" x14ac:dyDescent="0.2">
      <c r="B610" s="49"/>
      <c r="C610" s="50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53"/>
      <c r="R610" s="56"/>
      <c r="S610" s="59"/>
      <c r="T610" s="50"/>
      <c r="U610" s="15"/>
      <c r="V610" s="15"/>
      <c r="W610" s="15"/>
      <c r="X610" s="24">
        <f t="shared" si="573"/>
        <v>0</v>
      </c>
      <c r="Y610" s="14"/>
      <c r="Z610" s="25"/>
      <c r="AA610" s="6">
        <v>44317</v>
      </c>
      <c r="AB610" s="7">
        <f t="shared" ref="AB610:AB641" si="589">(Z610/31)*(X610-Y610)</f>
        <v>0</v>
      </c>
    </row>
    <row r="611" spans="2:28" ht="15.75" x14ac:dyDescent="0.2">
      <c r="B611" s="49" t="s">
        <v>193</v>
      </c>
      <c r="C611" s="50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51"/>
      <c r="R611" s="54"/>
      <c r="S611" s="57"/>
      <c r="T611" s="60"/>
      <c r="U611" s="15"/>
      <c r="V611" s="15"/>
      <c r="W611" s="15"/>
      <c r="X611" s="24">
        <f t="shared" si="573"/>
        <v>0</v>
      </c>
      <c r="Y611" s="14"/>
      <c r="Z611" s="25"/>
      <c r="AA611" s="6">
        <v>44228</v>
      </c>
      <c r="AB611" s="7">
        <f t="shared" ref="AB611:AB642" si="590">(Z611/28)*(X611-Y611)</f>
        <v>0</v>
      </c>
    </row>
    <row r="612" spans="2:28" ht="15.75" x14ac:dyDescent="0.2">
      <c r="B612" s="49"/>
      <c r="C612" s="5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52"/>
      <c r="R612" s="55"/>
      <c r="S612" s="58"/>
      <c r="T612" s="50"/>
      <c r="U612" s="15"/>
      <c r="V612" s="15"/>
      <c r="W612" s="15"/>
      <c r="X612" s="24">
        <f t="shared" si="573"/>
        <v>0</v>
      </c>
      <c r="Y612" s="14"/>
      <c r="Z612" s="25"/>
      <c r="AA612" s="6">
        <v>44256</v>
      </c>
      <c r="AB612" s="7">
        <f t="shared" ref="AB612:AB643" si="591">(Z612/31)*(X612-Y612)</f>
        <v>0</v>
      </c>
    </row>
    <row r="613" spans="2:28" ht="15.75" x14ac:dyDescent="0.2">
      <c r="B613" s="49"/>
      <c r="C613" s="5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52"/>
      <c r="R613" s="55"/>
      <c r="S613" s="58"/>
      <c r="T613" s="50"/>
      <c r="U613" s="15"/>
      <c r="V613" s="15"/>
      <c r="W613" s="15"/>
      <c r="X613" s="24">
        <f t="shared" si="573"/>
        <v>0</v>
      </c>
      <c r="Y613" s="14"/>
      <c r="Z613" s="25"/>
      <c r="AA613" s="6">
        <v>44287</v>
      </c>
      <c r="AB613" s="7">
        <f t="shared" ref="AB613:AB644" si="592">(Z613/30)*(X613-Y613)</f>
        <v>0</v>
      </c>
    </row>
    <row r="614" spans="2:28" ht="15.75" x14ac:dyDescent="0.2">
      <c r="B614" s="49"/>
      <c r="C614" s="50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53"/>
      <c r="R614" s="56"/>
      <c r="S614" s="59"/>
      <c r="T614" s="50"/>
      <c r="U614" s="15"/>
      <c r="V614" s="15"/>
      <c r="W614" s="15"/>
      <c r="X614" s="24">
        <f t="shared" si="573"/>
        <v>0</v>
      </c>
      <c r="Y614" s="14"/>
      <c r="Z614" s="25"/>
      <c r="AA614" s="6">
        <v>44317</v>
      </c>
      <c r="AB614" s="7">
        <f t="shared" ref="AB614:AB645" si="593">(Z614/31)*(X614-Y614)</f>
        <v>0</v>
      </c>
    </row>
    <row r="615" spans="2:28" ht="15.75" x14ac:dyDescent="0.2">
      <c r="B615" s="49" t="s">
        <v>194</v>
      </c>
      <c r="C615" s="50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51"/>
      <c r="R615" s="54"/>
      <c r="S615" s="57"/>
      <c r="T615" s="60"/>
      <c r="U615" s="15"/>
      <c r="V615" s="15"/>
      <c r="W615" s="15"/>
      <c r="X615" s="24">
        <f t="shared" si="573"/>
        <v>0</v>
      </c>
      <c r="Y615" s="14"/>
      <c r="Z615" s="25"/>
      <c r="AA615" s="6">
        <v>44228</v>
      </c>
      <c r="AB615" s="7">
        <f t="shared" ref="AB615:AB646" si="594">(Z615/28)*(X615-Y615)</f>
        <v>0</v>
      </c>
    </row>
    <row r="616" spans="2:28" ht="15.75" x14ac:dyDescent="0.2">
      <c r="B616" s="49"/>
      <c r="C616" s="5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52"/>
      <c r="R616" s="55"/>
      <c r="S616" s="58"/>
      <c r="T616" s="50"/>
      <c r="U616" s="15"/>
      <c r="V616" s="15"/>
      <c r="W616" s="15"/>
      <c r="X616" s="24">
        <f t="shared" si="573"/>
        <v>0</v>
      </c>
      <c r="Y616" s="14"/>
      <c r="Z616" s="25"/>
      <c r="AA616" s="6">
        <v>44256</v>
      </c>
      <c r="AB616" s="7">
        <f t="shared" ref="AB616:AB647" si="595">(Z616/31)*(X616-Y616)</f>
        <v>0</v>
      </c>
    </row>
    <row r="617" spans="2:28" ht="15.75" x14ac:dyDescent="0.2">
      <c r="B617" s="49"/>
      <c r="C617" s="5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52"/>
      <c r="R617" s="55"/>
      <c r="S617" s="58"/>
      <c r="T617" s="50"/>
      <c r="U617" s="15"/>
      <c r="V617" s="15"/>
      <c r="W617" s="15"/>
      <c r="X617" s="24">
        <f t="shared" si="573"/>
        <v>0</v>
      </c>
      <c r="Y617" s="14"/>
      <c r="Z617" s="25"/>
      <c r="AA617" s="6">
        <v>44287</v>
      </c>
      <c r="AB617" s="7">
        <f t="shared" ref="AB617:AB648" si="596">(Z617/30)*(X617-Y617)</f>
        <v>0</v>
      </c>
    </row>
    <row r="618" spans="2:28" ht="15.75" x14ac:dyDescent="0.2">
      <c r="B618" s="49"/>
      <c r="C618" s="50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53"/>
      <c r="R618" s="56"/>
      <c r="S618" s="59"/>
      <c r="T618" s="50"/>
      <c r="U618" s="15"/>
      <c r="V618" s="15"/>
      <c r="W618" s="15"/>
      <c r="X618" s="24">
        <f t="shared" si="573"/>
        <v>0</v>
      </c>
      <c r="Y618" s="14"/>
      <c r="Z618" s="25"/>
      <c r="AA618" s="6">
        <v>44317</v>
      </c>
      <c r="AB618" s="7">
        <f t="shared" ref="AB618:AB649" si="597">(Z618/31)*(X618-Y618)</f>
        <v>0</v>
      </c>
    </row>
    <row r="619" spans="2:28" ht="15.75" x14ac:dyDescent="0.2">
      <c r="B619" s="49" t="s">
        <v>195</v>
      </c>
      <c r="C619" s="50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51"/>
      <c r="R619" s="54"/>
      <c r="S619" s="57"/>
      <c r="T619" s="60"/>
      <c r="U619" s="15"/>
      <c r="V619" s="15"/>
      <c r="W619" s="15"/>
      <c r="X619" s="24">
        <f t="shared" si="573"/>
        <v>0</v>
      </c>
      <c r="Y619" s="14"/>
      <c r="Z619" s="25"/>
      <c r="AA619" s="6">
        <v>44228</v>
      </c>
      <c r="AB619" s="7">
        <f t="shared" ref="AB619:AB650" si="598">(Z619/28)*(X619-Y619)</f>
        <v>0</v>
      </c>
    </row>
    <row r="620" spans="2:28" ht="15.75" x14ac:dyDescent="0.2">
      <c r="B620" s="49"/>
      <c r="C620" s="5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52"/>
      <c r="R620" s="55"/>
      <c r="S620" s="58"/>
      <c r="T620" s="50"/>
      <c r="U620" s="15"/>
      <c r="V620" s="15"/>
      <c r="W620" s="15"/>
      <c r="X620" s="24">
        <f t="shared" si="573"/>
        <v>0</v>
      </c>
      <c r="Y620" s="14"/>
      <c r="Z620" s="25"/>
      <c r="AA620" s="6">
        <v>44256</v>
      </c>
      <c r="AB620" s="7">
        <f t="shared" ref="AB620:AB651" si="599">(Z620/31)*(X620-Y620)</f>
        <v>0</v>
      </c>
    </row>
    <row r="621" spans="2:28" ht="15.75" x14ac:dyDescent="0.2">
      <c r="B621" s="49"/>
      <c r="C621" s="5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52"/>
      <c r="R621" s="55"/>
      <c r="S621" s="58"/>
      <c r="T621" s="50"/>
      <c r="U621" s="15"/>
      <c r="V621" s="15"/>
      <c r="W621" s="15"/>
      <c r="X621" s="24">
        <f t="shared" si="573"/>
        <v>0</v>
      </c>
      <c r="Y621" s="14"/>
      <c r="Z621" s="25"/>
      <c r="AA621" s="6">
        <v>44287</v>
      </c>
      <c r="AB621" s="7">
        <f t="shared" ref="AB621:AB652" si="600">(Z621/30)*(X621-Y621)</f>
        <v>0</v>
      </c>
    </row>
    <row r="622" spans="2:28" ht="15.75" x14ac:dyDescent="0.2">
      <c r="B622" s="49"/>
      <c r="C622" s="50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53"/>
      <c r="R622" s="56"/>
      <c r="S622" s="59"/>
      <c r="T622" s="50"/>
      <c r="U622" s="15"/>
      <c r="V622" s="15"/>
      <c r="W622" s="15"/>
      <c r="X622" s="24">
        <f t="shared" si="573"/>
        <v>0</v>
      </c>
      <c r="Y622" s="14"/>
      <c r="Z622" s="25"/>
      <c r="AA622" s="6">
        <v>44317</v>
      </c>
      <c r="AB622" s="7">
        <f t="shared" ref="AB622:AB653" si="601">(Z622/31)*(X622-Y622)</f>
        <v>0</v>
      </c>
    </row>
    <row r="623" spans="2:28" ht="15.75" x14ac:dyDescent="0.2">
      <c r="B623" s="49" t="s">
        <v>196</v>
      </c>
      <c r="C623" s="50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51"/>
      <c r="R623" s="54"/>
      <c r="S623" s="57"/>
      <c r="T623" s="60"/>
      <c r="U623" s="15"/>
      <c r="V623" s="15"/>
      <c r="W623" s="15"/>
      <c r="X623" s="24">
        <f t="shared" si="573"/>
        <v>0</v>
      </c>
      <c r="Y623" s="14"/>
      <c r="Z623" s="25"/>
      <c r="AA623" s="6">
        <v>44228</v>
      </c>
      <c r="AB623" s="7">
        <f t="shared" ref="AB623:AB654" si="602">(Z623/28)*(X623-Y623)</f>
        <v>0</v>
      </c>
    </row>
    <row r="624" spans="2:28" ht="15.75" x14ac:dyDescent="0.2">
      <c r="B624" s="49"/>
      <c r="C624" s="5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52"/>
      <c r="R624" s="55"/>
      <c r="S624" s="58"/>
      <c r="T624" s="50"/>
      <c r="U624" s="15"/>
      <c r="V624" s="15"/>
      <c r="W624" s="15"/>
      <c r="X624" s="24">
        <f t="shared" si="573"/>
        <v>0</v>
      </c>
      <c r="Y624" s="14"/>
      <c r="Z624" s="25"/>
      <c r="AA624" s="6">
        <v>44256</v>
      </c>
      <c r="AB624" s="7">
        <f t="shared" ref="AB624:AB655" si="603">(Z624/31)*(X624-Y624)</f>
        <v>0</v>
      </c>
    </row>
    <row r="625" spans="2:28" ht="15.75" x14ac:dyDescent="0.2">
      <c r="B625" s="49"/>
      <c r="C625" s="5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52"/>
      <c r="R625" s="55"/>
      <c r="S625" s="58"/>
      <c r="T625" s="50"/>
      <c r="U625" s="15"/>
      <c r="V625" s="15"/>
      <c r="W625" s="15"/>
      <c r="X625" s="24">
        <f t="shared" si="573"/>
        <v>0</v>
      </c>
      <c r="Y625" s="14"/>
      <c r="Z625" s="25"/>
      <c r="AA625" s="6">
        <v>44287</v>
      </c>
      <c r="AB625" s="7">
        <f t="shared" ref="AB625:AB656" si="604">(Z625/30)*(X625-Y625)</f>
        <v>0</v>
      </c>
    </row>
    <row r="626" spans="2:28" ht="15.75" x14ac:dyDescent="0.2">
      <c r="B626" s="49"/>
      <c r="C626" s="50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53"/>
      <c r="R626" s="56"/>
      <c r="S626" s="59"/>
      <c r="T626" s="50"/>
      <c r="U626" s="15"/>
      <c r="V626" s="15"/>
      <c r="W626" s="15"/>
      <c r="X626" s="24">
        <f t="shared" si="573"/>
        <v>0</v>
      </c>
      <c r="Y626" s="14"/>
      <c r="Z626" s="25"/>
      <c r="AA626" s="6">
        <v>44317</v>
      </c>
      <c r="AB626" s="7">
        <f t="shared" ref="AB626:AB657" si="605">(Z626/31)*(X626-Y626)</f>
        <v>0</v>
      </c>
    </row>
    <row r="627" spans="2:28" ht="15.75" x14ac:dyDescent="0.2">
      <c r="B627" s="49" t="s">
        <v>197</v>
      </c>
      <c r="C627" s="50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51"/>
      <c r="R627" s="54"/>
      <c r="S627" s="57"/>
      <c r="T627" s="60"/>
      <c r="U627" s="15"/>
      <c r="V627" s="15"/>
      <c r="W627" s="15"/>
      <c r="X627" s="24">
        <f t="shared" si="573"/>
        <v>0</v>
      </c>
      <c r="Y627" s="14"/>
      <c r="Z627" s="25"/>
      <c r="AA627" s="6">
        <v>44228</v>
      </c>
      <c r="AB627" s="7">
        <f t="shared" ref="AB627:AB658" si="606">(Z627/28)*(X627-Y627)</f>
        <v>0</v>
      </c>
    </row>
    <row r="628" spans="2:28" ht="15.75" x14ac:dyDescent="0.2">
      <c r="B628" s="49"/>
      <c r="C628" s="5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52"/>
      <c r="R628" s="55"/>
      <c r="S628" s="58"/>
      <c r="T628" s="50"/>
      <c r="U628" s="15"/>
      <c r="V628" s="15"/>
      <c r="W628" s="15"/>
      <c r="X628" s="24">
        <f t="shared" si="573"/>
        <v>0</v>
      </c>
      <c r="Y628" s="14"/>
      <c r="Z628" s="25"/>
      <c r="AA628" s="6">
        <v>44256</v>
      </c>
      <c r="AB628" s="7">
        <f t="shared" ref="AB628:AB659" si="607">(Z628/31)*(X628-Y628)</f>
        <v>0</v>
      </c>
    </row>
    <row r="629" spans="2:28" ht="15.75" x14ac:dyDescent="0.2">
      <c r="B629" s="49"/>
      <c r="C629" s="5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52"/>
      <c r="R629" s="55"/>
      <c r="S629" s="58"/>
      <c r="T629" s="50"/>
      <c r="U629" s="15"/>
      <c r="V629" s="15"/>
      <c r="W629" s="15"/>
      <c r="X629" s="24">
        <f t="shared" si="573"/>
        <v>0</v>
      </c>
      <c r="Y629" s="14"/>
      <c r="Z629" s="25"/>
      <c r="AA629" s="6">
        <v>44287</v>
      </c>
      <c r="AB629" s="7">
        <f t="shared" ref="AB629:AB660" si="608">(Z629/30)*(X629-Y629)</f>
        <v>0</v>
      </c>
    </row>
    <row r="630" spans="2:28" ht="15.75" x14ac:dyDescent="0.2">
      <c r="B630" s="49"/>
      <c r="C630" s="50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53"/>
      <c r="R630" s="56"/>
      <c r="S630" s="59"/>
      <c r="T630" s="50"/>
      <c r="U630" s="15"/>
      <c r="V630" s="15"/>
      <c r="W630" s="15"/>
      <c r="X630" s="24">
        <f t="shared" si="573"/>
        <v>0</v>
      </c>
      <c r="Y630" s="14"/>
      <c r="Z630" s="25"/>
      <c r="AA630" s="6">
        <v>44317</v>
      </c>
      <c r="AB630" s="7">
        <f t="shared" ref="AB630:AB661" si="609">(Z630/31)*(X630-Y630)</f>
        <v>0</v>
      </c>
    </row>
    <row r="631" spans="2:28" ht="15.75" x14ac:dyDescent="0.2">
      <c r="B631" s="49" t="s">
        <v>198</v>
      </c>
      <c r="C631" s="50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51"/>
      <c r="R631" s="54"/>
      <c r="S631" s="57"/>
      <c r="T631" s="60"/>
      <c r="U631" s="15"/>
      <c r="V631" s="15"/>
      <c r="W631" s="15"/>
      <c r="X631" s="24">
        <f t="shared" si="573"/>
        <v>0</v>
      </c>
      <c r="Y631" s="14"/>
      <c r="Z631" s="25"/>
      <c r="AA631" s="6">
        <v>44228</v>
      </c>
      <c r="AB631" s="7">
        <f t="shared" ref="AB631:AB662" si="610">(Z631/28)*(X631-Y631)</f>
        <v>0</v>
      </c>
    </row>
    <row r="632" spans="2:28" ht="15.75" x14ac:dyDescent="0.2">
      <c r="B632" s="49"/>
      <c r="C632" s="5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52"/>
      <c r="R632" s="55"/>
      <c r="S632" s="58"/>
      <c r="T632" s="50"/>
      <c r="U632" s="15"/>
      <c r="V632" s="15"/>
      <c r="W632" s="15"/>
      <c r="X632" s="24">
        <f t="shared" si="573"/>
        <v>0</v>
      </c>
      <c r="Y632" s="14"/>
      <c r="Z632" s="25"/>
      <c r="AA632" s="6">
        <v>44256</v>
      </c>
      <c r="AB632" s="7">
        <f t="shared" ref="AB632:AB663" si="611">(Z632/31)*(X632-Y632)</f>
        <v>0</v>
      </c>
    </row>
    <row r="633" spans="2:28" ht="15.75" x14ac:dyDescent="0.2">
      <c r="B633" s="49"/>
      <c r="C633" s="5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52"/>
      <c r="R633" s="55"/>
      <c r="S633" s="58"/>
      <c r="T633" s="50"/>
      <c r="U633" s="15"/>
      <c r="V633" s="15"/>
      <c r="W633" s="15"/>
      <c r="X633" s="24">
        <f t="shared" si="573"/>
        <v>0</v>
      </c>
      <c r="Y633" s="14"/>
      <c r="Z633" s="25"/>
      <c r="AA633" s="6">
        <v>44287</v>
      </c>
      <c r="AB633" s="7">
        <f t="shared" ref="AB633:AB664" si="612">(Z633/30)*(X633-Y633)</f>
        <v>0</v>
      </c>
    </row>
    <row r="634" spans="2:28" ht="15.75" x14ac:dyDescent="0.2">
      <c r="B634" s="49"/>
      <c r="C634" s="50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53"/>
      <c r="R634" s="56"/>
      <c r="S634" s="59"/>
      <c r="T634" s="50"/>
      <c r="U634" s="15"/>
      <c r="V634" s="15"/>
      <c r="W634" s="15"/>
      <c r="X634" s="24">
        <f t="shared" si="573"/>
        <v>0</v>
      </c>
      <c r="Y634" s="14"/>
      <c r="Z634" s="25"/>
      <c r="AA634" s="6">
        <v>44317</v>
      </c>
      <c r="AB634" s="7">
        <f t="shared" ref="AB634:AB665" si="613">(Z634/31)*(X634-Y634)</f>
        <v>0</v>
      </c>
    </row>
    <row r="635" spans="2:28" ht="15.75" x14ac:dyDescent="0.2">
      <c r="B635" s="49" t="s">
        <v>199</v>
      </c>
      <c r="C635" s="50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51"/>
      <c r="R635" s="54"/>
      <c r="S635" s="57"/>
      <c r="T635" s="60"/>
      <c r="U635" s="15"/>
      <c r="V635" s="15"/>
      <c r="W635" s="15"/>
      <c r="X635" s="24">
        <f t="shared" si="573"/>
        <v>0</v>
      </c>
      <c r="Y635" s="14"/>
      <c r="Z635" s="25"/>
      <c r="AA635" s="6">
        <v>44228</v>
      </c>
      <c r="AB635" s="7">
        <f t="shared" ref="AB635:AB666" si="614">(Z635/28)*(X635-Y635)</f>
        <v>0</v>
      </c>
    </row>
    <row r="636" spans="2:28" ht="15.75" x14ac:dyDescent="0.2">
      <c r="B636" s="49"/>
      <c r="C636" s="5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52"/>
      <c r="R636" s="55"/>
      <c r="S636" s="58"/>
      <c r="T636" s="50"/>
      <c r="U636" s="15"/>
      <c r="V636" s="15"/>
      <c r="W636" s="15"/>
      <c r="X636" s="24">
        <f t="shared" si="573"/>
        <v>0</v>
      </c>
      <c r="Y636" s="14"/>
      <c r="Z636" s="25"/>
      <c r="AA636" s="6">
        <v>44256</v>
      </c>
      <c r="AB636" s="7">
        <f t="shared" ref="AB636:AB667" si="615">(Z636/31)*(X636-Y636)</f>
        <v>0</v>
      </c>
    </row>
    <row r="637" spans="2:28" ht="15.75" x14ac:dyDescent="0.2">
      <c r="B637" s="49"/>
      <c r="C637" s="5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52"/>
      <c r="R637" s="55"/>
      <c r="S637" s="58"/>
      <c r="T637" s="50"/>
      <c r="U637" s="15"/>
      <c r="V637" s="15"/>
      <c r="W637" s="15"/>
      <c r="X637" s="24">
        <f t="shared" si="573"/>
        <v>0</v>
      </c>
      <c r="Y637" s="14"/>
      <c r="Z637" s="25"/>
      <c r="AA637" s="6">
        <v>44287</v>
      </c>
      <c r="AB637" s="7">
        <f t="shared" ref="AB637:AB668" si="616">(Z637/30)*(X637-Y637)</f>
        <v>0</v>
      </c>
    </row>
    <row r="638" spans="2:28" ht="15.75" x14ac:dyDescent="0.2">
      <c r="B638" s="49"/>
      <c r="C638" s="50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53"/>
      <c r="R638" s="56"/>
      <c r="S638" s="59"/>
      <c r="T638" s="50"/>
      <c r="U638" s="15"/>
      <c r="V638" s="15"/>
      <c r="W638" s="15"/>
      <c r="X638" s="24">
        <f t="shared" si="573"/>
        <v>0</v>
      </c>
      <c r="Y638" s="14"/>
      <c r="Z638" s="25"/>
      <c r="AA638" s="6">
        <v>44317</v>
      </c>
      <c r="AB638" s="7">
        <f t="shared" ref="AB638:AB669" si="617">(Z638/31)*(X638-Y638)</f>
        <v>0</v>
      </c>
    </row>
    <row r="639" spans="2:28" ht="15.75" x14ac:dyDescent="0.2">
      <c r="B639" s="49" t="s">
        <v>200</v>
      </c>
      <c r="C639" s="50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51"/>
      <c r="R639" s="54"/>
      <c r="S639" s="57"/>
      <c r="T639" s="60"/>
      <c r="U639" s="15"/>
      <c r="V639" s="15"/>
      <c r="W639" s="15"/>
      <c r="X639" s="24">
        <f t="shared" si="573"/>
        <v>0</v>
      </c>
      <c r="Y639" s="14"/>
      <c r="Z639" s="25"/>
      <c r="AA639" s="6">
        <v>44228</v>
      </c>
      <c r="AB639" s="7">
        <f t="shared" ref="AB639:AB670" si="618">(Z639/28)*(X639-Y639)</f>
        <v>0</v>
      </c>
    </row>
    <row r="640" spans="2:28" ht="15.75" x14ac:dyDescent="0.2">
      <c r="B640" s="49"/>
      <c r="C640" s="5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52"/>
      <c r="R640" s="55"/>
      <c r="S640" s="58"/>
      <c r="T640" s="50"/>
      <c r="U640" s="15"/>
      <c r="V640" s="15"/>
      <c r="W640" s="15"/>
      <c r="X640" s="24">
        <f t="shared" si="573"/>
        <v>0</v>
      </c>
      <c r="Y640" s="14"/>
      <c r="Z640" s="25"/>
      <c r="AA640" s="6">
        <v>44256</v>
      </c>
      <c r="AB640" s="7">
        <f t="shared" ref="AB640:AB671" si="619">(Z640/31)*(X640-Y640)</f>
        <v>0</v>
      </c>
    </row>
    <row r="641" spans="2:28" ht="15.75" x14ac:dyDescent="0.2">
      <c r="B641" s="49"/>
      <c r="C641" s="5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52"/>
      <c r="R641" s="55"/>
      <c r="S641" s="58"/>
      <c r="T641" s="50"/>
      <c r="U641" s="15"/>
      <c r="V641" s="15"/>
      <c r="W641" s="15"/>
      <c r="X641" s="24">
        <f t="shared" si="573"/>
        <v>0</v>
      </c>
      <c r="Y641" s="14"/>
      <c r="Z641" s="25"/>
      <c r="AA641" s="6">
        <v>44287</v>
      </c>
      <c r="AB641" s="7">
        <f t="shared" ref="AB641:AB672" si="620">(Z641/30)*(X641-Y641)</f>
        <v>0</v>
      </c>
    </row>
    <row r="642" spans="2:28" ht="15.75" x14ac:dyDescent="0.2">
      <c r="B642" s="49"/>
      <c r="C642" s="50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53"/>
      <c r="R642" s="56"/>
      <c r="S642" s="59"/>
      <c r="T642" s="50"/>
      <c r="U642" s="15"/>
      <c r="V642" s="15"/>
      <c r="W642" s="15"/>
      <c r="X642" s="24">
        <f t="shared" si="573"/>
        <v>0</v>
      </c>
      <c r="Y642" s="14"/>
      <c r="Z642" s="25"/>
      <c r="AA642" s="6">
        <v>44317</v>
      </c>
      <c r="AB642" s="7">
        <f t="shared" ref="AB642:AB673" si="621">(Z642/31)*(X642-Y642)</f>
        <v>0</v>
      </c>
    </row>
    <row r="643" spans="2:28" ht="15.75" x14ac:dyDescent="0.2">
      <c r="B643" s="49" t="s">
        <v>201</v>
      </c>
      <c r="C643" s="50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51"/>
      <c r="R643" s="54"/>
      <c r="S643" s="57"/>
      <c r="T643" s="60"/>
      <c r="U643" s="15"/>
      <c r="V643" s="15"/>
      <c r="W643" s="15"/>
      <c r="X643" s="24">
        <f t="shared" si="573"/>
        <v>0</v>
      </c>
      <c r="Y643" s="14"/>
      <c r="Z643" s="25"/>
      <c r="AA643" s="6">
        <v>44228</v>
      </c>
      <c r="AB643" s="7">
        <f t="shared" ref="AB643:AB674" si="622">(Z643/28)*(X643-Y643)</f>
        <v>0</v>
      </c>
    </row>
    <row r="644" spans="2:28" ht="15.75" x14ac:dyDescent="0.2">
      <c r="B644" s="49"/>
      <c r="C644" s="5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52"/>
      <c r="R644" s="55"/>
      <c r="S644" s="58"/>
      <c r="T644" s="50"/>
      <c r="U644" s="15"/>
      <c r="V644" s="15"/>
      <c r="W644" s="15"/>
      <c r="X644" s="24">
        <f t="shared" si="573"/>
        <v>0</v>
      </c>
      <c r="Y644" s="14"/>
      <c r="Z644" s="25"/>
      <c r="AA644" s="6">
        <v>44256</v>
      </c>
      <c r="AB644" s="7">
        <f t="shared" ref="AB644:AB675" si="623">(Z644/31)*(X644-Y644)</f>
        <v>0</v>
      </c>
    </row>
    <row r="645" spans="2:28" ht="15.75" x14ac:dyDescent="0.2">
      <c r="B645" s="49"/>
      <c r="C645" s="5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52"/>
      <c r="R645" s="55"/>
      <c r="S645" s="58"/>
      <c r="T645" s="50"/>
      <c r="U645" s="15"/>
      <c r="V645" s="15"/>
      <c r="W645" s="15"/>
      <c r="X645" s="24">
        <f t="shared" si="573"/>
        <v>0</v>
      </c>
      <c r="Y645" s="14"/>
      <c r="Z645" s="25"/>
      <c r="AA645" s="6">
        <v>44287</v>
      </c>
      <c r="AB645" s="7">
        <f t="shared" ref="AB645:AB676" si="624">(Z645/30)*(X645-Y645)</f>
        <v>0</v>
      </c>
    </row>
    <row r="646" spans="2:28" ht="15.75" x14ac:dyDescent="0.2">
      <c r="B646" s="49"/>
      <c r="C646" s="50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53"/>
      <c r="R646" s="56"/>
      <c r="S646" s="59"/>
      <c r="T646" s="50"/>
      <c r="U646" s="15"/>
      <c r="V646" s="15"/>
      <c r="W646" s="15"/>
      <c r="X646" s="24">
        <f t="shared" si="573"/>
        <v>0</v>
      </c>
      <c r="Y646" s="14"/>
      <c r="Z646" s="25"/>
      <c r="AA646" s="6">
        <v>44317</v>
      </c>
      <c r="AB646" s="7">
        <f t="shared" ref="AB646:AB677" si="625">(Z646/31)*(X646-Y646)</f>
        <v>0</v>
      </c>
    </row>
    <row r="647" spans="2:28" ht="15.75" x14ac:dyDescent="0.2">
      <c r="B647" s="49" t="s">
        <v>202</v>
      </c>
      <c r="C647" s="50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51"/>
      <c r="R647" s="54"/>
      <c r="S647" s="57"/>
      <c r="T647" s="60"/>
      <c r="U647" s="15"/>
      <c r="V647" s="15"/>
      <c r="W647" s="15"/>
      <c r="X647" s="24">
        <f t="shared" si="573"/>
        <v>0</v>
      </c>
      <c r="Y647" s="14"/>
      <c r="Z647" s="25"/>
      <c r="AA647" s="6">
        <v>44228</v>
      </c>
      <c r="AB647" s="7">
        <f t="shared" ref="AB647:AB678" si="626">(Z647/28)*(X647-Y647)</f>
        <v>0</v>
      </c>
    </row>
    <row r="648" spans="2:28" ht="15.75" x14ac:dyDescent="0.2">
      <c r="B648" s="49"/>
      <c r="C648" s="5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52"/>
      <c r="R648" s="55"/>
      <c r="S648" s="58"/>
      <c r="T648" s="50"/>
      <c r="U648" s="15"/>
      <c r="V648" s="15"/>
      <c r="W648" s="15"/>
      <c r="X648" s="24">
        <f t="shared" si="573"/>
        <v>0</v>
      </c>
      <c r="Y648" s="14"/>
      <c r="Z648" s="25"/>
      <c r="AA648" s="6">
        <v>44256</v>
      </c>
      <c r="AB648" s="7">
        <f t="shared" ref="AB648:AB679" si="627">(Z648/31)*(X648-Y648)</f>
        <v>0</v>
      </c>
    </row>
    <row r="649" spans="2:28" ht="15.75" x14ac:dyDescent="0.2">
      <c r="B649" s="49"/>
      <c r="C649" s="5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52"/>
      <c r="R649" s="55"/>
      <c r="S649" s="58"/>
      <c r="T649" s="50"/>
      <c r="U649" s="15"/>
      <c r="V649" s="15"/>
      <c r="W649" s="15"/>
      <c r="X649" s="24">
        <f t="shared" si="573"/>
        <v>0</v>
      </c>
      <c r="Y649" s="14"/>
      <c r="Z649" s="25"/>
      <c r="AA649" s="6">
        <v>44287</v>
      </c>
      <c r="AB649" s="7">
        <f t="shared" ref="AB649:AB680" si="628">(Z649/30)*(X649-Y649)</f>
        <v>0</v>
      </c>
    </row>
    <row r="650" spans="2:28" ht="15.75" x14ac:dyDescent="0.2">
      <c r="B650" s="49"/>
      <c r="C650" s="50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53"/>
      <c r="R650" s="56"/>
      <c r="S650" s="59"/>
      <c r="T650" s="50"/>
      <c r="U650" s="15"/>
      <c r="V650" s="15"/>
      <c r="W650" s="15"/>
      <c r="X650" s="24">
        <f t="shared" si="573"/>
        <v>0</v>
      </c>
      <c r="Y650" s="14"/>
      <c r="Z650" s="25"/>
      <c r="AA650" s="6">
        <v>44317</v>
      </c>
      <c r="AB650" s="7">
        <f t="shared" ref="AB650:AB681" si="629">(Z650/31)*(X650-Y650)</f>
        <v>0</v>
      </c>
    </row>
    <row r="651" spans="2:28" ht="15.75" x14ac:dyDescent="0.2">
      <c r="B651" s="49" t="s">
        <v>203</v>
      </c>
      <c r="C651" s="50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51"/>
      <c r="R651" s="54"/>
      <c r="S651" s="57"/>
      <c r="T651" s="60"/>
      <c r="U651" s="15"/>
      <c r="V651" s="15"/>
      <c r="W651" s="15"/>
      <c r="X651" s="24">
        <f t="shared" si="573"/>
        <v>0</v>
      </c>
      <c r="Y651" s="14"/>
      <c r="Z651" s="25"/>
      <c r="AA651" s="6">
        <v>44228</v>
      </c>
      <c r="AB651" s="7">
        <f t="shared" ref="AB651:AB682" si="630">(Z651/28)*(X651-Y651)</f>
        <v>0</v>
      </c>
    </row>
    <row r="652" spans="2:28" ht="15.75" x14ac:dyDescent="0.2">
      <c r="B652" s="49"/>
      <c r="C652" s="5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52"/>
      <c r="R652" s="55"/>
      <c r="S652" s="58"/>
      <c r="T652" s="50"/>
      <c r="U652" s="15"/>
      <c r="V652" s="15"/>
      <c r="W652" s="15"/>
      <c r="X652" s="24">
        <f t="shared" si="573"/>
        <v>0</v>
      </c>
      <c r="Y652" s="14"/>
      <c r="Z652" s="25"/>
      <c r="AA652" s="6">
        <v>44256</v>
      </c>
      <c r="AB652" s="7">
        <f t="shared" ref="AB652:AB683" si="631">(Z652/31)*(X652-Y652)</f>
        <v>0</v>
      </c>
    </row>
    <row r="653" spans="2:28" ht="15.75" x14ac:dyDescent="0.2">
      <c r="B653" s="49"/>
      <c r="C653" s="5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52"/>
      <c r="R653" s="55"/>
      <c r="S653" s="58"/>
      <c r="T653" s="50"/>
      <c r="U653" s="15"/>
      <c r="V653" s="15"/>
      <c r="W653" s="15"/>
      <c r="X653" s="24">
        <f t="shared" si="573"/>
        <v>0</v>
      </c>
      <c r="Y653" s="14"/>
      <c r="Z653" s="25"/>
      <c r="AA653" s="6">
        <v>44287</v>
      </c>
      <c r="AB653" s="7">
        <f t="shared" ref="AB653:AB684" si="632">(Z653/30)*(X653-Y653)</f>
        <v>0</v>
      </c>
    </row>
    <row r="654" spans="2:28" ht="15.75" x14ac:dyDescent="0.2">
      <c r="B654" s="49"/>
      <c r="C654" s="50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53"/>
      <c r="R654" s="56"/>
      <c r="S654" s="59"/>
      <c r="T654" s="50"/>
      <c r="U654" s="15"/>
      <c r="V654" s="15"/>
      <c r="W654" s="15"/>
      <c r="X654" s="24">
        <f t="shared" si="573"/>
        <v>0</v>
      </c>
      <c r="Y654" s="14"/>
      <c r="Z654" s="25"/>
      <c r="AA654" s="6">
        <v>44317</v>
      </c>
      <c r="AB654" s="7">
        <f t="shared" ref="AB654:AB685" si="633">(Z654/31)*(X654-Y654)</f>
        <v>0</v>
      </c>
    </row>
    <row r="655" spans="2:28" ht="15.75" x14ac:dyDescent="0.2">
      <c r="B655" s="49" t="s">
        <v>204</v>
      </c>
      <c r="C655" s="50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51"/>
      <c r="R655" s="54"/>
      <c r="S655" s="57"/>
      <c r="T655" s="60"/>
      <c r="U655" s="15"/>
      <c r="V655" s="15"/>
      <c r="W655" s="15"/>
      <c r="X655" s="24">
        <f t="shared" si="573"/>
        <v>0</v>
      </c>
      <c r="Y655" s="14"/>
      <c r="Z655" s="25"/>
      <c r="AA655" s="6">
        <v>44228</v>
      </c>
      <c r="AB655" s="7">
        <f t="shared" ref="AB655:AB686" si="634">(Z655/28)*(X655-Y655)</f>
        <v>0</v>
      </c>
    </row>
    <row r="656" spans="2:28" ht="15.75" x14ac:dyDescent="0.2">
      <c r="B656" s="49"/>
      <c r="C656" s="5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52"/>
      <c r="R656" s="55"/>
      <c r="S656" s="58"/>
      <c r="T656" s="50"/>
      <c r="U656" s="15"/>
      <c r="V656" s="15"/>
      <c r="W656" s="15"/>
      <c r="X656" s="24">
        <f t="shared" si="573"/>
        <v>0</v>
      </c>
      <c r="Y656" s="14"/>
      <c r="Z656" s="25"/>
      <c r="AA656" s="6">
        <v>44256</v>
      </c>
      <c r="AB656" s="7">
        <f t="shared" ref="AB656:AB687" si="635">(Z656/31)*(X656-Y656)</f>
        <v>0</v>
      </c>
    </row>
    <row r="657" spans="2:28" ht="15.75" x14ac:dyDescent="0.2">
      <c r="B657" s="49"/>
      <c r="C657" s="5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52"/>
      <c r="R657" s="55"/>
      <c r="S657" s="58"/>
      <c r="T657" s="50"/>
      <c r="U657" s="15"/>
      <c r="V657" s="15"/>
      <c r="W657" s="15"/>
      <c r="X657" s="24">
        <f t="shared" si="573"/>
        <v>0</v>
      </c>
      <c r="Y657" s="14"/>
      <c r="Z657" s="25"/>
      <c r="AA657" s="6">
        <v>44287</v>
      </c>
      <c r="AB657" s="7">
        <f t="shared" ref="AB657:AB688" si="636">(Z657/30)*(X657-Y657)</f>
        <v>0</v>
      </c>
    </row>
    <row r="658" spans="2:28" ht="15.75" x14ac:dyDescent="0.2">
      <c r="B658" s="49"/>
      <c r="C658" s="50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53"/>
      <c r="R658" s="56"/>
      <c r="S658" s="59"/>
      <c r="T658" s="50"/>
      <c r="U658" s="15"/>
      <c r="V658" s="15"/>
      <c r="W658" s="15"/>
      <c r="X658" s="24">
        <f t="shared" si="573"/>
        <v>0</v>
      </c>
      <c r="Y658" s="14"/>
      <c r="Z658" s="25"/>
      <c r="AA658" s="6">
        <v>44317</v>
      </c>
      <c r="AB658" s="7">
        <f t="shared" ref="AB658:AB689" si="637">(Z658/31)*(X658-Y658)</f>
        <v>0</v>
      </c>
    </row>
    <row r="659" spans="2:28" ht="15.75" x14ac:dyDescent="0.2">
      <c r="B659" s="49" t="s">
        <v>205</v>
      </c>
      <c r="C659" s="50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51"/>
      <c r="R659" s="54"/>
      <c r="S659" s="57"/>
      <c r="T659" s="60"/>
      <c r="U659" s="15"/>
      <c r="V659" s="15"/>
      <c r="W659" s="15"/>
      <c r="X659" s="24">
        <f t="shared" ref="X659:X722" si="638">SUM(U659:W659)</f>
        <v>0</v>
      </c>
      <c r="Y659" s="14"/>
      <c r="Z659" s="25"/>
      <c r="AA659" s="6">
        <v>44228</v>
      </c>
      <c r="AB659" s="7">
        <f t="shared" ref="AB659:AB690" si="639">(Z659/28)*(X659-Y659)</f>
        <v>0</v>
      </c>
    </row>
    <row r="660" spans="2:28" ht="15.75" x14ac:dyDescent="0.2">
      <c r="B660" s="49"/>
      <c r="C660" s="5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52"/>
      <c r="R660" s="55"/>
      <c r="S660" s="58"/>
      <c r="T660" s="50"/>
      <c r="U660" s="15"/>
      <c r="V660" s="15"/>
      <c r="W660" s="15"/>
      <c r="X660" s="24">
        <f t="shared" si="638"/>
        <v>0</v>
      </c>
      <c r="Y660" s="14"/>
      <c r="Z660" s="25"/>
      <c r="AA660" s="6">
        <v>44256</v>
      </c>
      <c r="AB660" s="7">
        <f t="shared" ref="AB660:AB691" si="640">(Z660/31)*(X660-Y660)</f>
        <v>0</v>
      </c>
    </row>
    <row r="661" spans="2:28" ht="15.75" x14ac:dyDescent="0.2">
      <c r="B661" s="49"/>
      <c r="C661" s="5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52"/>
      <c r="R661" s="55"/>
      <c r="S661" s="58"/>
      <c r="T661" s="50"/>
      <c r="U661" s="15"/>
      <c r="V661" s="15"/>
      <c r="W661" s="15"/>
      <c r="X661" s="24">
        <f t="shared" si="638"/>
        <v>0</v>
      </c>
      <c r="Y661" s="14"/>
      <c r="Z661" s="25"/>
      <c r="AA661" s="6">
        <v>44287</v>
      </c>
      <c r="AB661" s="7">
        <f t="shared" ref="AB661:AB692" si="641">(Z661/30)*(X661-Y661)</f>
        <v>0</v>
      </c>
    </row>
    <row r="662" spans="2:28" ht="15.75" x14ac:dyDescent="0.2">
      <c r="B662" s="49"/>
      <c r="C662" s="50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53"/>
      <c r="R662" s="56"/>
      <c r="S662" s="59"/>
      <c r="T662" s="50"/>
      <c r="U662" s="15"/>
      <c r="V662" s="15"/>
      <c r="W662" s="15"/>
      <c r="X662" s="24">
        <f t="shared" si="638"/>
        <v>0</v>
      </c>
      <c r="Y662" s="14"/>
      <c r="Z662" s="25"/>
      <c r="AA662" s="6">
        <v>44317</v>
      </c>
      <c r="AB662" s="7">
        <f t="shared" ref="AB662:AB693" si="642">(Z662/31)*(X662-Y662)</f>
        <v>0</v>
      </c>
    </row>
    <row r="663" spans="2:28" ht="15.75" x14ac:dyDescent="0.2">
      <c r="B663" s="49" t="s">
        <v>206</v>
      </c>
      <c r="C663" s="50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51"/>
      <c r="R663" s="54"/>
      <c r="S663" s="57"/>
      <c r="T663" s="60"/>
      <c r="U663" s="15"/>
      <c r="V663" s="15"/>
      <c r="W663" s="15"/>
      <c r="X663" s="24">
        <f t="shared" si="638"/>
        <v>0</v>
      </c>
      <c r="Y663" s="14"/>
      <c r="Z663" s="25"/>
      <c r="AA663" s="6">
        <v>44228</v>
      </c>
      <c r="AB663" s="7">
        <f t="shared" ref="AB663:AB694" si="643">(Z663/28)*(X663-Y663)</f>
        <v>0</v>
      </c>
    </row>
    <row r="664" spans="2:28" ht="15.75" x14ac:dyDescent="0.2">
      <c r="B664" s="49"/>
      <c r="C664" s="5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52"/>
      <c r="R664" s="55"/>
      <c r="S664" s="58"/>
      <c r="T664" s="50"/>
      <c r="U664" s="15"/>
      <c r="V664" s="15"/>
      <c r="W664" s="15"/>
      <c r="X664" s="24">
        <f t="shared" si="638"/>
        <v>0</v>
      </c>
      <c r="Y664" s="14"/>
      <c r="Z664" s="25"/>
      <c r="AA664" s="6">
        <v>44256</v>
      </c>
      <c r="AB664" s="7">
        <f t="shared" ref="AB664:AB695" si="644">(Z664/31)*(X664-Y664)</f>
        <v>0</v>
      </c>
    </row>
    <row r="665" spans="2:28" ht="15.75" x14ac:dyDescent="0.2">
      <c r="B665" s="49"/>
      <c r="C665" s="5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52"/>
      <c r="R665" s="55"/>
      <c r="S665" s="58"/>
      <c r="T665" s="50"/>
      <c r="U665" s="15"/>
      <c r="V665" s="15"/>
      <c r="W665" s="15"/>
      <c r="X665" s="24">
        <f t="shared" si="638"/>
        <v>0</v>
      </c>
      <c r="Y665" s="14"/>
      <c r="Z665" s="25"/>
      <c r="AA665" s="6">
        <v>44287</v>
      </c>
      <c r="AB665" s="7">
        <f t="shared" ref="AB665:AB696" si="645">(Z665/30)*(X665-Y665)</f>
        <v>0</v>
      </c>
    </row>
    <row r="666" spans="2:28" ht="15.75" x14ac:dyDescent="0.2">
      <c r="B666" s="49"/>
      <c r="C666" s="50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53"/>
      <c r="R666" s="56"/>
      <c r="S666" s="59"/>
      <c r="T666" s="50"/>
      <c r="U666" s="15"/>
      <c r="V666" s="15"/>
      <c r="W666" s="15"/>
      <c r="X666" s="24">
        <f t="shared" si="638"/>
        <v>0</v>
      </c>
      <c r="Y666" s="14"/>
      <c r="Z666" s="25"/>
      <c r="AA666" s="6">
        <v>44317</v>
      </c>
      <c r="AB666" s="7">
        <f t="shared" ref="AB666:AB697" si="646">(Z666/31)*(X666-Y666)</f>
        <v>0</v>
      </c>
    </row>
    <row r="667" spans="2:28" ht="15.75" x14ac:dyDescent="0.2">
      <c r="B667" s="49" t="s">
        <v>207</v>
      </c>
      <c r="C667" s="50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51"/>
      <c r="R667" s="54"/>
      <c r="S667" s="57"/>
      <c r="T667" s="60"/>
      <c r="U667" s="15"/>
      <c r="V667" s="15"/>
      <c r="W667" s="15"/>
      <c r="X667" s="24">
        <f t="shared" si="638"/>
        <v>0</v>
      </c>
      <c r="Y667" s="14"/>
      <c r="Z667" s="25"/>
      <c r="AA667" s="6">
        <v>44228</v>
      </c>
      <c r="AB667" s="7">
        <f t="shared" ref="AB667:AB698" si="647">(Z667/28)*(X667-Y667)</f>
        <v>0</v>
      </c>
    </row>
    <row r="668" spans="2:28" ht="15.75" x14ac:dyDescent="0.2">
      <c r="B668" s="49"/>
      <c r="C668" s="5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52"/>
      <c r="R668" s="55"/>
      <c r="S668" s="58"/>
      <c r="T668" s="50"/>
      <c r="U668" s="15"/>
      <c r="V668" s="15"/>
      <c r="W668" s="15"/>
      <c r="X668" s="24">
        <f t="shared" si="638"/>
        <v>0</v>
      </c>
      <c r="Y668" s="14"/>
      <c r="Z668" s="25"/>
      <c r="AA668" s="6">
        <v>44256</v>
      </c>
      <c r="AB668" s="7">
        <f t="shared" ref="AB668:AB699" si="648">(Z668/31)*(X668-Y668)</f>
        <v>0</v>
      </c>
    </row>
    <row r="669" spans="2:28" ht="15.75" x14ac:dyDescent="0.2">
      <c r="B669" s="49"/>
      <c r="C669" s="5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52"/>
      <c r="R669" s="55"/>
      <c r="S669" s="58"/>
      <c r="T669" s="50"/>
      <c r="U669" s="15"/>
      <c r="V669" s="15"/>
      <c r="W669" s="15"/>
      <c r="X669" s="24">
        <f t="shared" si="638"/>
        <v>0</v>
      </c>
      <c r="Y669" s="14"/>
      <c r="Z669" s="25"/>
      <c r="AA669" s="6">
        <v>44287</v>
      </c>
      <c r="AB669" s="7">
        <f t="shared" ref="AB669:AB700" si="649">(Z669/30)*(X669-Y669)</f>
        <v>0</v>
      </c>
    </row>
    <row r="670" spans="2:28" ht="15.75" x14ac:dyDescent="0.2">
      <c r="B670" s="49"/>
      <c r="C670" s="50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53"/>
      <c r="R670" s="56"/>
      <c r="S670" s="59"/>
      <c r="T670" s="50"/>
      <c r="U670" s="15"/>
      <c r="V670" s="15"/>
      <c r="W670" s="15"/>
      <c r="X670" s="24">
        <f t="shared" si="638"/>
        <v>0</v>
      </c>
      <c r="Y670" s="14"/>
      <c r="Z670" s="25"/>
      <c r="AA670" s="6">
        <v>44317</v>
      </c>
      <c r="AB670" s="7">
        <f t="shared" ref="AB670:AB701" si="650">(Z670/31)*(X670-Y670)</f>
        <v>0</v>
      </c>
    </row>
    <row r="671" spans="2:28" ht="15.75" x14ac:dyDescent="0.2">
      <c r="B671" s="49" t="s">
        <v>208</v>
      </c>
      <c r="C671" s="50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51"/>
      <c r="R671" s="54"/>
      <c r="S671" s="57"/>
      <c r="T671" s="60"/>
      <c r="U671" s="15"/>
      <c r="V671" s="15"/>
      <c r="W671" s="15"/>
      <c r="X671" s="24">
        <f t="shared" si="638"/>
        <v>0</v>
      </c>
      <c r="Y671" s="14"/>
      <c r="Z671" s="25"/>
      <c r="AA671" s="6">
        <v>44228</v>
      </c>
      <c r="AB671" s="7">
        <f t="shared" ref="AB671:AB702" si="651">(Z671/28)*(X671-Y671)</f>
        <v>0</v>
      </c>
    </row>
    <row r="672" spans="2:28" ht="15.75" x14ac:dyDescent="0.2">
      <c r="B672" s="49"/>
      <c r="C672" s="5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52"/>
      <c r="R672" s="55"/>
      <c r="S672" s="58"/>
      <c r="T672" s="50"/>
      <c r="U672" s="15"/>
      <c r="V672" s="15"/>
      <c r="W672" s="15"/>
      <c r="X672" s="24">
        <f t="shared" si="638"/>
        <v>0</v>
      </c>
      <c r="Y672" s="14"/>
      <c r="Z672" s="25"/>
      <c r="AA672" s="6">
        <v>44256</v>
      </c>
      <c r="AB672" s="7">
        <f t="shared" ref="AB672:AB703" si="652">(Z672/31)*(X672-Y672)</f>
        <v>0</v>
      </c>
    </row>
    <row r="673" spans="2:28" ht="15.75" x14ac:dyDescent="0.2">
      <c r="B673" s="49"/>
      <c r="C673" s="5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52"/>
      <c r="R673" s="55"/>
      <c r="S673" s="58"/>
      <c r="T673" s="50"/>
      <c r="U673" s="15"/>
      <c r="V673" s="15"/>
      <c r="W673" s="15"/>
      <c r="X673" s="24">
        <f t="shared" si="638"/>
        <v>0</v>
      </c>
      <c r="Y673" s="14"/>
      <c r="Z673" s="25"/>
      <c r="AA673" s="6">
        <v>44287</v>
      </c>
      <c r="AB673" s="7">
        <f t="shared" ref="AB673:AB704" si="653">(Z673/30)*(X673-Y673)</f>
        <v>0</v>
      </c>
    </row>
    <row r="674" spans="2:28" ht="15.75" x14ac:dyDescent="0.2">
      <c r="B674" s="49"/>
      <c r="C674" s="50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53"/>
      <c r="R674" s="56"/>
      <c r="S674" s="59"/>
      <c r="T674" s="50"/>
      <c r="U674" s="15"/>
      <c r="V674" s="15"/>
      <c r="W674" s="15"/>
      <c r="X674" s="24">
        <f t="shared" si="638"/>
        <v>0</v>
      </c>
      <c r="Y674" s="14"/>
      <c r="Z674" s="25"/>
      <c r="AA674" s="6">
        <v>44317</v>
      </c>
      <c r="AB674" s="7">
        <f t="shared" ref="AB674:AB705" si="654">(Z674/31)*(X674-Y674)</f>
        <v>0</v>
      </c>
    </row>
    <row r="675" spans="2:28" ht="15.75" x14ac:dyDescent="0.2">
      <c r="B675" s="49" t="s">
        <v>209</v>
      </c>
      <c r="C675" s="50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51"/>
      <c r="R675" s="54"/>
      <c r="S675" s="57"/>
      <c r="T675" s="60"/>
      <c r="U675" s="15"/>
      <c r="V675" s="15"/>
      <c r="W675" s="15"/>
      <c r="X675" s="24">
        <f t="shared" si="638"/>
        <v>0</v>
      </c>
      <c r="Y675" s="14"/>
      <c r="Z675" s="25"/>
      <c r="AA675" s="6">
        <v>44228</v>
      </c>
      <c r="AB675" s="7">
        <f t="shared" ref="AB675:AB706" si="655">(Z675/28)*(X675-Y675)</f>
        <v>0</v>
      </c>
    </row>
    <row r="676" spans="2:28" ht="15.75" x14ac:dyDescent="0.2">
      <c r="B676" s="49"/>
      <c r="C676" s="5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52"/>
      <c r="R676" s="55"/>
      <c r="S676" s="58"/>
      <c r="T676" s="50"/>
      <c r="U676" s="15"/>
      <c r="V676" s="15"/>
      <c r="W676" s="15"/>
      <c r="X676" s="24">
        <f t="shared" si="638"/>
        <v>0</v>
      </c>
      <c r="Y676" s="14"/>
      <c r="Z676" s="25"/>
      <c r="AA676" s="6">
        <v>44256</v>
      </c>
      <c r="AB676" s="7">
        <f t="shared" ref="AB676:AB707" si="656">(Z676/31)*(X676-Y676)</f>
        <v>0</v>
      </c>
    </row>
    <row r="677" spans="2:28" ht="15.75" x14ac:dyDescent="0.2">
      <c r="B677" s="49"/>
      <c r="C677" s="5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52"/>
      <c r="R677" s="55"/>
      <c r="S677" s="58"/>
      <c r="T677" s="50"/>
      <c r="U677" s="15"/>
      <c r="V677" s="15"/>
      <c r="W677" s="15"/>
      <c r="X677" s="24">
        <f t="shared" si="638"/>
        <v>0</v>
      </c>
      <c r="Y677" s="14"/>
      <c r="Z677" s="25"/>
      <c r="AA677" s="6">
        <v>44287</v>
      </c>
      <c r="AB677" s="7">
        <f t="shared" ref="AB677:AB708" si="657">(Z677/30)*(X677-Y677)</f>
        <v>0</v>
      </c>
    </row>
    <row r="678" spans="2:28" ht="15.75" x14ac:dyDescent="0.2">
      <c r="B678" s="49"/>
      <c r="C678" s="50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53"/>
      <c r="R678" s="56"/>
      <c r="S678" s="59"/>
      <c r="T678" s="50"/>
      <c r="U678" s="15"/>
      <c r="V678" s="15"/>
      <c r="W678" s="15"/>
      <c r="X678" s="24">
        <f t="shared" si="638"/>
        <v>0</v>
      </c>
      <c r="Y678" s="14"/>
      <c r="Z678" s="25"/>
      <c r="AA678" s="6">
        <v>44317</v>
      </c>
      <c r="AB678" s="7">
        <f t="shared" ref="AB678:AB709" si="658">(Z678/31)*(X678-Y678)</f>
        <v>0</v>
      </c>
    </row>
    <row r="679" spans="2:28" ht="15.75" x14ac:dyDescent="0.2">
      <c r="B679" s="49" t="s">
        <v>210</v>
      </c>
      <c r="C679" s="50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51"/>
      <c r="R679" s="54"/>
      <c r="S679" s="57"/>
      <c r="T679" s="60"/>
      <c r="U679" s="15"/>
      <c r="V679" s="15"/>
      <c r="W679" s="15"/>
      <c r="X679" s="24">
        <f t="shared" si="638"/>
        <v>0</v>
      </c>
      <c r="Y679" s="14"/>
      <c r="Z679" s="25"/>
      <c r="AA679" s="6">
        <v>44228</v>
      </c>
      <c r="AB679" s="7">
        <f t="shared" ref="AB679:AB710" si="659">(Z679/28)*(X679-Y679)</f>
        <v>0</v>
      </c>
    </row>
    <row r="680" spans="2:28" ht="15.75" x14ac:dyDescent="0.2">
      <c r="B680" s="49"/>
      <c r="C680" s="5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52"/>
      <c r="R680" s="55"/>
      <c r="S680" s="58"/>
      <c r="T680" s="50"/>
      <c r="U680" s="15"/>
      <c r="V680" s="15"/>
      <c r="W680" s="15"/>
      <c r="X680" s="24">
        <f t="shared" si="638"/>
        <v>0</v>
      </c>
      <c r="Y680" s="14"/>
      <c r="Z680" s="25"/>
      <c r="AA680" s="6">
        <v>44256</v>
      </c>
      <c r="AB680" s="7">
        <f t="shared" ref="AB680:AB711" si="660">(Z680/31)*(X680-Y680)</f>
        <v>0</v>
      </c>
    </row>
    <row r="681" spans="2:28" ht="15.75" x14ac:dyDescent="0.2">
      <c r="B681" s="49"/>
      <c r="C681" s="5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52"/>
      <c r="R681" s="55"/>
      <c r="S681" s="58"/>
      <c r="T681" s="50"/>
      <c r="U681" s="15"/>
      <c r="V681" s="15"/>
      <c r="W681" s="15"/>
      <c r="X681" s="24">
        <f t="shared" si="638"/>
        <v>0</v>
      </c>
      <c r="Y681" s="14"/>
      <c r="Z681" s="25"/>
      <c r="AA681" s="6">
        <v>44287</v>
      </c>
      <c r="AB681" s="7">
        <f t="shared" ref="AB681:AB712" si="661">(Z681/30)*(X681-Y681)</f>
        <v>0</v>
      </c>
    </row>
    <row r="682" spans="2:28" ht="15.75" x14ac:dyDescent="0.2">
      <c r="B682" s="49"/>
      <c r="C682" s="50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53"/>
      <c r="R682" s="56"/>
      <c r="S682" s="59"/>
      <c r="T682" s="50"/>
      <c r="U682" s="15"/>
      <c r="V682" s="15"/>
      <c r="W682" s="15"/>
      <c r="X682" s="24">
        <f t="shared" si="638"/>
        <v>0</v>
      </c>
      <c r="Y682" s="14"/>
      <c r="Z682" s="25"/>
      <c r="AA682" s="6">
        <v>44317</v>
      </c>
      <c r="AB682" s="7">
        <f t="shared" ref="AB682:AB713" si="662">(Z682/31)*(X682-Y682)</f>
        <v>0</v>
      </c>
    </row>
    <row r="683" spans="2:28" ht="15.75" x14ac:dyDescent="0.2">
      <c r="B683" s="49" t="s">
        <v>211</v>
      </c>
      <c r="C683" s="50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51"/>
      <c r="R683" s="54"/>
      <c r="S683" s="57"/>
      <c r="T683" s="60"/>
      <c r="U683" s="15"/>
      <c r="V683" s="15"/>
      <c r="W683" s="15"/>
      <c r="X683" s="24">
        <f t="shared" si="638"/>
        <v>0</v>
      </c>
      <c r="Y683" s="14"/>
      <c r="Z683" s="25"/>
      <c r="AA683" s="6">
        <v>44228</v>
      </c>
      <c r="AB683" s="7">
        <f t="shared" ref="AB683:AB714" si="663">(Z683/28)*(X683-Y683)</f>
        <v>0</v>
      </c>
    </row>
    <row r="684" spans="2:28" ht="15.75" x14ac:dyDescent="0.2">
      <c r="B684" s="49"/>
      <c r="C684" s="5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52"/>
      <c r="R684" s="55"/>
      <c r="S684" s="58"/>
      <c r="T684" s="50"/>
      <c r="U684" s="15"/>
      <c r="V684" s="15"/>
      <c r="W684" s="15"/>
      <c r="X684" s="24">
        <f t="shared" si="638"/>
        <v>0</v>
      </c>
      <c r="Y684" s="14"/>
      <c r="Z684" s="25"/>
      <c r="AA684" s="6">
        <v>44256</v>
      </c>
      <c r="AB684" s="7">
        <f t="shared" ref="AB684:AB715" si="664">(Z684/31)*(X684-Y684)</f>
        <v>0</v>
      </c>
    </row>
    <row r="685" spans="2:28" ht="15.75" x14ac:dyDescent="0.2">
      <c r="B685" s="49"/>
      <c r="C685" s="5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52"/>
      <c r="R685" s="55"/>
      <c r="S685" s="58"/>
      <c r="T685" s="50"/>
      <c r="U685" s="15"/>
      <c r="V685" s="15"/>
      <c r="W685" s="15"/>
      <c r="X685" s="24">
        <f t="shared" si="638"/>
        <v>0</v>
      </c>
      <c r="Y685" s="14"/>
      <c r="Z685" s="25"/>
      <c r="AA685" s="6">
        <v>44287</v>
      </c>
      <c r="AB685" s="7">
        <f t="shared" ref="AB685:AB716" si="665">(Z685/30)*(X685-Y685)</f>
        <v>0</v>
      </c>
    </row>
    <row r="686" spans="2:28" ht="15.75" x14ac:dyDescent="0.2">
      <c r="B686" s="49"/>
      <c r="C686" s="50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53"/>
      <c r="R686" s="56"/>
      <c r="S686" s="59"/>
      <c r="T686" s="50"/>
      <c r="U686" s="15"/>
      <c r="V686" s="15"/>
      <c r="W686" s="15"/>
      <c r="X686" s="24">
        <f t="shared" si="638"/>
        <v>0</v>
      </c>
      <c r="Y686" s="14"/>
      <c r="Z686" s="25"/>
      <c r="AA686" s="6">
        <v>44317</v>
      </c>
      <c r="AB686" s="7">
        <f t="shared" ref="AB686:AB717" si="666">(Z686/31)*(X686-Y686)</f>
        <v>0</v>
      </c>
    </row>
    <row r="687" spans="2:28" ht="15.75" x14ac:dyDescent="0.2">
      <c r="B687" s="49" t="s">
        <v>212</v>
      </c>
      <c r="C687" s="50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51"/>
      <c r="R687" s="54"/>
      <c r="S687" s="57"/>
      <c r="T687" s="60"/>
      <c r="U687" s="15"/>
      <c r="V687" s="15"/>
      <c r="W687" s="15"/>
      <c r="X687" s="24">
        <f t="shared" si="638"/>
        <v>0</v>
      </c>
      <c r="Y687" s="14"/>
      <c r="Z687" s="25"/>
      <c r="AA687" s="6">
        <v>44228</v>
      </c>
      <c r="AB687" s="7">
        <f t="shared" ref="AB687:AB718" si="667">(Z687/28)*(X687-Y687)</f>
        <v>0</v>
      </c>
    </row>
    <row r="688" spans="2:28" ht="15.75" x14ac:dyDescent="0.2">
      <c r="B688" s="49"/>
      <c r="C688" s="5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52"/>
      <c r="R688" s="55"/>
      <c r="S688" s="58"/>
      <c r="T688" s="50"/>
      <c r="U688" s="15"/>
      <c r="V688" s="15"/>
      <c r="W688" s="15"/>
      <c r="X688" s="24">
        <f t="shared" si="638"/>
        <v>0</v>
      </c>
      <c r="Y688" s="14"/>
      <c r="Z688" s="25"/>
      <c r="AA688" s="6">
        <v>44256</v>
      </c>
      <c r="AB688" s="7">
        <f t="shared" ref="AB688:AB719" si="668">(Z688/31)*(X688-Y688)</f>
        <v>0</v>
      </c>
    </row>
    <row r="689" spans="2:28" ht="15.75" x14ac:dyDescent="0.2">
      <c r="B689" s="49"/>
      <c r="C689" s="5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52"/>
      <c r="R689" s="55"/>
      <c r="S689" s="58"/>
      <c r="T689" s="50"/>
      <c r="U689" s="15"/>
      <c r="V689" s="15"/>
      <c r="W689" s="15"/>
      <c r="X689" s="24">
        <f t="shared" si="638"/>
        <v>0</v>
      </c>
      <c r="Y689" s="14"/>
      <c r="Z689" s="25"/>
      <c r="AA689" s="6">
        <v>44287</v>
      </c>
      <c r="AB689" s="7">
        <f t="shared" ref="AB689:AB720" si="669">(Z689/30)*(X689-Y689)</f>
        <v>0</v>
      </c>
    </row>
    <row r="690" spans="2:28" ht="15.75" x14ac:dyDescent="0.2">
      <c r="B690" s="49"/>
      <c r="C690" s="50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53"/>
      <c r="R690" s="56"/>
      <c r="S690" s="59"/>
      <c r="T690" s="50"/>
      <c r="U690" s="15"/>
      <c r="V690" s="15"/>
      <c r="W690" s="15"/>
      <c r="X690" s="24">
        <f t="shared" si="638"/>
        <v>0</v>
      </c>
      <c r="Y690" s="14"/>
      <c r="Z690" s="25"/>
      <c r="AA690" s="6">
        <v>44317</v>
      </c>
      <c r="AB690" s="7">
        <f t="shared" ref="AB690:AB721" si="670">(Z690/31)*(X690-Y690)</f>
        <v>0</v>
      </c>
    </row>
    <row r="691" spans="2:28" ht="15.75" x14ac:dyDescent="0.2">
      <c r="B691" s="49" t="s">
        <v>213</v>
      </c>
      <c r="C691" s="50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51"/>
      <c r="R691" s="54"/>
      <c r="S691" s="57"/>
      <c r="T691" s="60"/>
      <c r="U691" s="15"/>
      <c r="V691" s="15"/>
      <c r="W691" s="15"/>
      <c r="X691" s="24">
        <f t="shared" si="638"/>
        <v>0</v>
      </c>
      <c r="Y691" s="14"/>
      <c r="Z691" s="25"/>
      <c r="AA691" s="6">
        <v>44228</v>
      </c>
      <c r="AB691" s="7">
        <f t="shared" ref="AB691:AB722" si="671">(Z691/28)*(X691-Y691)</f>
        <v>0</v>
      </c>
    </row>
    <row r="692" spans="2:28" ht="15.75" x14ac:dyDescent="0.2">
      <c r="B692" s="49"/>
      <c r="C692" s="5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52"/>
      <c r="R692" s="55"/>
      <c r="S692" s="58"/>
      <c r="T692" s="50"/>
      <c r="U692" s="15"/>
      <c r="V692" s="15"/>
      <c r="W692" s="15"/>
      <c r="X692" s="24">
        <f t="shared" si="638"/>
        <v>0</v>
      </c>
      <c r="Y692" s="14"/>
      <c r="Z692" s="25"/>
      <c r="AA692" s="6">
        <v>44256</v>
      </c>
      <c r="AB692" s="7">
        <f t="shared" ref="AB692:AB723" si="672">(Z692/31)*(X692-Y692)</f>
        <v>0</v>
      </c>
    </row>
    <row r="693" spans="2:28" ht="15.75" x14ac:dyDescent="0.2">
      <c r="B693" s="49"/>
      <c r="C693" s="5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52"/>
      <c r="R693" s="55"/>
      <c r="S693" s="58"/>
      <c r="T693" s="50"/>
      <c r="U693" s="15"/>
      <c r="V693" s="15"/>
      <c r="W693" s="15"/>
      <c r="X693" s="24">
        <f t="shared" si="638"/>
        <v>0</v>
      </c>
      <c r="Y693" s="14"/>
      <c r="Z693" s="25"/>
      <c r="AA693" s="6">
        <v>44287</v>
      </c>
      <c r="AB693" s="7">
        <f t="shared" ref="AB693:AB724" si="673">(Z693/30)*(X693-Y693)</f>
        <v>0</v>
      </c>
    </row>
    <row r="694" spans="2:28" ht="15.75" x14ac:dyDescent="0.2">
      <c r="B694" s="49"/>
      <c r="C694" s="50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53"/>
      <c r="R694" s="56"/>
      <c r="S694" s="59"/>
      <c r="T694" s="50"/>
      <c r="U694" s="15"/>
      <c r="V694" s="15"/>
      <c r="W694" s="15"/>
      <c r="X694" s="24">
        <f t="shared" si="638"/>
        <v>0</v>
      </c>
      <c r="Y694" s="14"/>
      <c r="Z694" s="25"/>
      <c r="AA694" s="6">
        <v>44317</v>
      </c>
      <c r="AB694" s="7">
        <f t="shared" ref="AB694:AB725" si="674">(Z694/31)*(X694-Y694)</f>
        <v>0</v>
      </c>
    </row>
    <row r="695" spans="2:28" ht="15.75" x14ac:dyDescent="0.2">
      <c r="B695" s="49" t="s">
        <v>214</v>
      </c>
      <c r="C695" s="50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51"/>
      <c r="R695" s="54"/>
      <c r="S695" s="57"/>
      <c r="T695" s="60"/>
      <c r="U695" s="15"/>
      <c r="V695" s="15"/>
      <c r="W695" s="15"/>
      <c r="X695" s="24">
        <f t="shared" si="638"/>
        <v>0</v>
      </c>
      <c r="Y695" s="14"/>
      <c r="Z695" s="25"/>
      <c r="AA695" s="6">
        <v>44228</v>
      </c>
      <c r="AB695" s="7">
        <f t="shared" ref="AB695:AB726" si="675">(Z695/28)*(X695-Y695)</f>
        <v>0</v>
      </c>
    </row>
    <row r="696" spans="2:28" ht="15.75" x14ac:dyDescent="0.2">
      <c r="B696" s="49"/>
      <c r="C696" s="5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52"/>
      <c r="R696" s="55"/>
      <c r="S696" s="58"/>
      <c r="T696" s="50"/>
      <c r="U696" s="15"/>
      <c r="V696" s="15"/>
      <c r="W696" s="15"/>
      <c r="X696" s="24">
        <f t="shared" si="638"/>
        <v>0</v>
      </c>
      <c r="Y696" s="14"/>
      <c r="Z696" s="25"/>
      <c r="AA696" s="6">
        <v>44256</v>
      </c>
      <c r="AB696" s="7">
        <f t="shared" ref="AB696:AB727" si="676">(Z696/31)*(X696-Y696)</f>
        <v>0</v>
      </c>
    </row>
    <row r="697" spans="2:28" ht="15.75" x14ac:dyDescent="0.2">
      <c r="B697" s="49"/>
      <c r="C697" s="5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52"/>
      <c r="R697" s="55"/>
      <c r="S697" s="58"/>
      <c r="T697" s="50"/>
      <c r="U697" s="15"/>
      <c r="V697" s="15"/>
      <c r="W697" s="15"/>
      <c r="X697" s="24">
        <f t="shared" si="638"/>
        <v>0</v>
      </c>
      <c r="Y697" s="14"/>
      <c r="Z697" s="25"/>
      <c r="AA697" s="6">
        <v>44287</v>
      </c>
      <c r="AB697" s="7">
        <f t="shared" ref="AB697:AB728" si="677">(Z697/30)*(X697-Y697)</f>
        <v>0</v>
      </c>
    </row>
    <row r="698" spans="2:28" ht="15.75" x14ac:dyDescent="0.2">
      <c r="B698" s="49"/>
      <c r="C698" s="50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53"/>
      <c r="R698" s="56"/>
      <c r="S698" s="59"/>
      <c r="T698" s="50"/>
      <c r="U698" s="15"/>
      <c r="V698" s="15"/>
      <c r="W698" s="15"/>
      <c r="X698" s="24">
        <f t="shared" si="638"/>
        <v>0</v>
      </c>
      <c r="Y698" s="14"/>
      <c r="Z698" s="25"/>
      <c r="AA698" s="6">
        <v>44317</v>
      </c>
      <c r="AB698" s="7">
        <f t="shared" ref="AB698:AB729" si="678">(Z698/31)*(X698-Y698)</f>
        <v>0</v>
      </c>
    </row>
    <row r="699" spans="2:28" ht="15.75" x14ac:dyDescent="0.2">
      <c r="B699" s="49" t="s">
        <v>215</v>
      </c>
      <c r="C699" s="50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51"/>
      <c r="R699" s="54"/>
      <c r="S699" s="57"/>
      <c r="T699" s="60"/>
      <c r="U699" s="15"/>
      <c r="V699" s="15"/>
      <c r="W699" s="15"/>
      <c r="X699" s="24">
        <f t="shared" si="638"/>
        <v>0</v>
      </c>
      <c r="Y699" s="14"/>
      <c r="Z699" s="25"/>
      <c r="AA699" s="6">
        <v>44228</v>
      </c>
      <c r="AB699" s="7">
        <f t="shared" ref="AB699:AB746" si="679">(Z699/28)*(X699-Y699)</f>
        <v>0</v>
      </c>
    </row>
    <row r="700" spans="2:28" ht="15.75" x14ac:dyDescent="0.2">
      <c r="B700" s="49"/>
      <c r="C700" s="5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52"/>
      <c r="R700" s="55"/>
      <c r="S700" s="58"/>
      <c r="T700" s="50"/>
      <c r="U700" s="15"/>
      <c r="V700" s="15"/>
      <c r="W700" s="15"/>
      <c r="X700" s="24">
        <f t="shared" si="638"/>
        <v>0</v>
      </c>
      <c r="Y700" s="14"/>
      <c r="Z700" s="25"/>
      <c r="AA700" s="6">
        <v>44256</v>
      </c>
      <c r="AB700" s="7">
        <f t="shared" ref="AB700:AB746" si="680">(Z700/31)*(X700-Y700)</f>
        <v>0</v>
      </c>
    </row>
    <row r="701" spans="2:28" ht="15.75" x14ac:dyDescent="0.2">
      <c r="B701" s="49"/>
      <c r="C701" s="5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52"/>
      <c r="R701" s="55"/>
      <c r="S701" s="58"/>
      <c r="T701" s="50"/>
      <c r="U701" s="15"/>
      <c r="V701" s="15"/>
      <c r="W701" s="15"/>
      <c r="X701" s="24">
        <f t="shared" si="638"/>
        <v>0</v>
      </c>
      <c r="Y701" s="14"/>
      <c r="Z701" s="25"/>
      <c r="AA701" s="6">
        <v>44287</v>
      </c>
      <c r="AB701" s="7">
        <f t="shared" ref="AB701:AB746" si="681">(Z701/30)*(X701-Y701)</f>
        <v>0</v>
      </c>
    </row>
    <row r="702" spans="2:28" ht="15.75" x14ac:dyDescent="0.2">
      <c r="B702" s="49"/>
      <c r="C702" s="50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53"/>
      <c r="R702" s="56"/>
      <c r="S702" s="59"/>
      <c r="T702" s="50"/>
      <c r="U702" s="15"/>
      <c r="V702" s="15"/>
      <c r="W702" s="15"/>
      <c r="X702" s="24">
        <f t="shared" si="638"/>
        <v>0</v>
      </c>
      <c r="Y702" s="14"/>
      <c r="Z702" s="25"/>
      <c r="AA702" s="6">
        <v>44317</v>
      </c>
      <c r="AB702" s="7">
        <f t="shared" ref="AB702:AB746" si="682">(Z702/31)*(X702-Y702)</f>
        <v>0</v>
      </c>
    </row>
    <row r="703" spans="2:28" ht="15.75" x14ac:dyDescent="0.2">
      <c r="B703" s="49" t="s">
        <v>216</v>
      </c>
      <c r="C703" s="50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51"/>
      <c r="R703" s="54"/>
      <c r="S703" s="57"/>
      <c r="T703" s="60"/>
      <c r="U703" s="15"/>
      <c r="V703" s="15"/>
      <c r="W703" s="15"/>
      <c r="X703" s="24">
        <f t="shared" si="638"/>
        <v>0</v>
      </c>
      <c r="Y703" s="14"/>
      <c r="Z703" s="25"/>
      <c r="AA703" s="6">
        <v>44228</v>
      </c>
      <c r="AB703" s="7">
        <f t="shared" ref="AB703:AB746" si="683">(Z703/28)*(X703-Y703)</f>
        <v>0</v>
      </c>
    </row>
    <row r="704" spans="2:28" ht="15.75" x14ac:dyDescent="0.2">
      <c r="B704" s="49"/>
      <c r="C704" s="5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52"/>
      <c r="R704" s="55"/>
      <c r="S704" s="58"/>
      <c r="T704" s="50"/>
      <c r="U704" s="15"/>
      <c r="V704" s="15"/>
      <c r="W704" s="15"/>
      <c r="X704" s="24">
        <f t="shared" si="638"/>
        <v>0</v>
      </c>
      <c r="Y704" s="14"/>
      <c r="Z704" s="25"/>
      <c r="AA704" s="6">
        <v>44256</v>
      </c>
      <c r="AB704" s="7">
        <f t="shared" ref="AB704:AB746" si="684">(Z704/31)*(X704-Y704)</f>
        <v>0</v>
      </c>
    </row>
    <row r="705" spans="2:28" ht="15.75" x14ac:dyDescent="0.2">
      <c r="B705" s="49"/>
      <c r="C705" s="5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52"/>
      <c r="R705" s="55"/>
      <c r="S705" s="58"/>
      <c r="T705" s="50"/>
      <c r="U705" s="15"/>
      <c r="V705" s="15"/>
      <c r="W705" s="15"/>
      <c r="X705" s="24">
        <f t="shared" si="638"/>
        <v>0</v>
      </c>
      <c r="Y705" s="14"/>
      <c r="Z705" s="25"/>
      <c r="AA705" s="6">
        <v>44287</v>
      </c>
      <c r="AB705" s="7">
        <f t="shared" ref="AB705:AB746" si="685">(Z705/30)*(X705-Y705)</f>
        <v>0</v>
      </c>
    </row>
    <row r="706" spans="2:28" ht="15.75" x14ac:dyDescent="0.2">
      <c r="B706" s="49"/>
      <c r="C706" s="50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53"/>
      <c r="R706" s="56"/>
      <c r="S706" s="59"/>
      <c r="T706" s="50"/>
      <c r="U706" s="15"/>
      <c r="V706" s="15"/>
      <c r="W706" s="15"/>
      <c r="X706" s="24">
        <f t="shared" si="638"/>
        <v>0</v>
      </c>
      <c r="Y706" s="14"/>
      <c r="Z706" s="25"/>
      <c r="AA706" s="6">
        <v>44317</v>
      </c>
      <c r="AB706" s="7">
        <f t="shared" ref="AB706:AB746" si="686">(Z706/31)*(X706-Y706)</f>
        <v>0</v>
      </c>
    </row>
    <row r="707" spans="2:28" ht="15.75" x14ac:dyDescent="0.2">
      <c r="B707" s="49" t="s">
        <v>217</v>
      </c>
      <c r="C707" s="50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51"/>
      <c r="R707" s="54"/>
      <c r="S707" s="57"/>
      <c r="T707" s="60"/>
      <c r="U707" s="15"/>
      <c r="V707" s="15"/>
      <c r="W707" s="15"/>
      <c r="X707" s="24">
        <f t="shared" si="638"/>
        <v>0</v>
      </c>
      <c r="Y707" s="14"/>
      <c r="Z707" s="25"/>
      <c r="AA707" s="6">
        <v>44228</v>
      </c>
      <c r="AB707" s="7">
        <f t="shared" ref="AB707:AB746" si="687">(Z707/28)*(X707-Y707)</f>
        <v>0</v>
      </c>
    </row>
    <row r="708" spans="2:28" ht="15.75" x14ac:dyDescent="0.2">
      <c r="B708" s="49"/>
      <c r="C708" s="5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52"/>
      <c r="R708" s="55"/>
      <c r="S708" s="58"/>
      <c r="T708" s="50"/>
      <c r="U708" s="15"/>
      <c r="V708" s="15"/>
      <c r="W708" s="15"/>
      <c r="X708" s="24">
        <f t="shared" si="638"/>
        <v>0</v>
      </c>
      <c r="Y708" s="14"/>
      <c r="Z708" s="25"/>
      <c r="AA708" s="6">
        <v>44256</v>
      </c>
      <c r="AB708" s="7">
        <f t="shared" ref="AB708:AB746" si="688">(Z708/31)*(X708-Y708)</f>
        <v>0</v>
      </c>
    </row>
    <row r="709" spans="2:28" ht="15.75" x14ac:dyDescent="0.2">
      <c r="B709" s="49"/>
      <c r="C709" s="5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52"/>
      <c r="R709" s="55"/>
      <c r="S709" s="58"/>
      <c r="T709" s="50"/>
      <c r="U709" s="15"/>
      <c r="V709" s="15"/>
      <c r="W709" s="15"/>
      <c r="X709" s="24">
        <f t="shared" si="638"/>
        <v>0</v>
      </c>
      <c r="Y709" s="14"/>
      <c r="Z709" s="25"/>
      <c r="AA709" s="6">
        <v>44287</v>
      </c>
      <c r="AB709" s="7">
        <f t="shared" ref="AB709:AB746" si="689">(Z709/30)*(X709-Y709)</f>
        <v>0</v>
      </c>
    </row>
    <row r="710" spans="2:28" ht="15.75" x14ac:dyDescent="0.2">
      <c r="B710" s="49"/>
      <c r="C710" s="50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53"/>
      <c r="R710" s="56"/>
      <c r="S710" s="59"/>
      <c r="T710" s="50"/>
      <c r="U710" s="15"/>
      <c r="V710" s="15"/>
      <c r="W710" s="15"/>
      <c r="X710" s="24">
        <f t="shared" si="638"/>
        <v>0</v>
      </c>
      <c r="Y710" s="14"/>
      <c r="Z710" s="25"/>
      <c r="AA710" s="6">
        <v>44317</v>
      </c>
      <c r="AB710" s="7">
        <f t="shared" ref="AB710:AB746" si="690">(Z710/31)*(X710-Y710)</f>
        <v>0</v>
      </c>
    </row>
    <row r="711" spans="2:28" ht="15.75" x14ac:dyDescent="0.2">
      <c r="B711" s="49" t="s">
        <v>218</v>
      </c>
      <c r="C711" s="50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51"/>
      <c r="R711" s="54"/>
      <c r="S711" s="57"/>
      <c r="T711" s="60"/>
      <c r="U711" s="15"/>
      <c r="V711" s="15"/>
      <c r="W711" s="15"/>
      <c r="X711" s="24">
        <f t="shared" si="638"/>
        <v>0</v>
      </c>
      <c r="Y711" s="14"/>
      <c r="Z711" s="25"/>
      <c r="AA711" s="6">
        <v>44228</v>
      </c>
      <c r="AB711" s="7">
        <f t="shared" ref="AB711:AB746" si="691">(Z711/28)*(X711-Y711)</f>
        <v>0</v>
      </c>
    </row>
    <row r="712" spans="2:28" ht="15.75" x14ac:dyDescent="0.2">
      <c r="B712" s="49"/>
      <c r="C712" s="5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52"/>
      <c r="R712" s="55"/>
      <c r="S712" s="58"/>
      <c r="T712" s="50"/>
      <c r="U712" s="15"/>
      <c r="V712" s="15"/>
      <c r="W712" s="15"/>
      <c r="X712" s="24">
        <f t="shared" si="638"/>
        <v>0</v>
      </c>
      <c r="Y712" s="14"/>
      <c r="Z712" s="25"/>
      <c r="AA712" s="6">
        <v>44256</v>
      </c>
      <c r="AB712" s="7">
        <f t="shared" ref="AB712:AB746" si="692">(Z712/31)*(X712-Y712)</f>
        <v>0</v>
      </c>
    </row>
    <row r="713" spans="2:28" ht="15.75" x14ac:dyDescent="0.2">
      <c r="B713" s="49"/>
      <c r="C713" s="5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52"/>
      <c r="R713" s="55"/>
      <c r="S713" s="58"/>
      <c r="T713" s="50"/>
      <c r="U713" s="15"/>
      <c r="V713" s="15"/>
      <c r="W713" s="15"/>
      <c r="X713" s="24">
        <f t="shared" si="638"/>
        <v>0</v>
      </c>
      <c r="Y713" s="14"/>
      <c r="Z713" s="25"/>
      <c r="AA713" s="6">
        <v>44287</v>
      </c>
      <c r="AB713" s="7">
        <f t="shared" ref="AB713:AB746" si="693">(Z713/30)*(X713-Y713)</f>
        <v>0</v>
      </c>
    </row>
    <row r="714" spans="2:28" ht="15.75" x14ac:dyDescent="0.2">
      <c r="B714" s="49"/>
      <c r="C714" s="50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53"/>
      <c r="R714" s="56"/>
      <c r="S714" s="59"/>
      <c r="T714" s="50"/>
      <c r="U714" s="15"/>
      <c r="V714" s="15"/>
      <c r="W714" s="15"/>
      <c r="X714" s="24">
        <f t="shared" si="638"/>
        <v>0</v>
      </c>
      <c r="Y714" s="14"/>
      <c r="Z714" s="25"/>
      <c r="AA714" s="6">
        <v>44317</v>
      </c>
      <c r="AB714" s="7">
        <f t="shared" ref="AB714:AB746" si="694">(Z714/31)*(X714-Y714)</f>
        <v>0</v>
      </c>
    </row>
    <row r="715" spans="2:28" ht="15.75" x14ac:dyDescent="0.2">
      <c r="B715" s="49" t="s">
        <v>219</v>
      </c>
      <c r="C715" s="50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51"/>
      <c r="R715" s="54"/>
      <c r="S715" s="57"/>
      <c r="T715" s="60"/>
      <c r="U715" s="15"/>
      <c r="V715" s="15"/>
      <c r="W715" s="15"/>
      <c r="X715" s="24">
        <f t="shared" si="638"/>
        <v>0</v>
      </c>
      <c r="Y715" s="14"/>
      <c r="Z715" s="25"/>
      <c r="AA715" s="6">
        <v>44228</v>
      </c>
      <c r="AB715" s="7">
        <f t="shared" ref="AB715:AB746" si="695">(Z715/28)*(X715-Y715)</f>
        <v>0</v>
      </c>
    </row>
    <row r="716" spans="2:28" ht="15.75" x14ac:dyDescent="0.2">
      <c r="B716" s="49"/>
      <c r="C716" s="5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52"/>
      <c r="R716" s="55"/>
      <c r="S716" s="58"/>
      <c r="T716" s="50"/>
      <c r="U716" s="15"/>
      <c r="V716" s="15"/>
      <c r="W716" s="15"/>
      <c r="X716" s="24">
        <f t="shared" si="638"/>
        <v>0</v>
      </c>
      <c r="Y716" s="14"/>
      <c r="Z716" s="25"/>
      <c r="AA716" s="6">
        <v>44256</v>
      </c>
      <c r="AB716" s="7">
        <f t="shared" ref="AB716:AB746" si="696">(Z716/31)*(X716-Y716)</f>
        <v>0</v>
      </c>
    </row>
    <row r="717" spans="2:28" ht="15.75" x14ac:dyDescent="0.2">
      <c r="B717" s="49"/>
      <c r="C717" s="5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52"/>
      <c r="R717" s="55"/>
      <c r="S717" s="58"/>
      <c r="T717" s="50"/>
      <c r="U717" s="15"/>
      <c r="V717" s="15"/>
      <c r="W717" s="15"/>
      <c r="X717" s="24">
        <f t="shared" si="638"/>
        <v>0</v>
      </c>
      <c r="Y717" s="14"/>
      <c r="Z717" s="25"/>
      <c r="AA717" s="6">
        <v>44287</v>
      </c>
      <c r="AB717" s="7">
        <f t="shared" ref="AB717:AB746" si="697">(Z717/30)*(X717-Y717)</f>
        <v>0</v>
      </c>
    </row>
    <row r="718" spans="2:28" ht="15.75" x14ac:dyDescent="0.2">
      <c r="B718" s="49"/>
      <c r="C718" s="50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53"/>
      <c r="R718" s="56"/>
      <c r="S718" s="59"/>
      <c r="T718" s="50"/>
      <c r="U718" s="15"/>
      <c r="V718" s="15"/>
      <c r="W718" s="15"/>
      <c r="X718" s="24">
        <f t="shared" si="638"/>
        <v>0</v>
      </c>
      <c r="Y718" s="14"/>
      <c r="Z718" s="25"/>
      <c r="AA718" s="6">
        <v>44317</v>
      </c>
      <c r="AB718" s="7">
        <f t="shared" ref="AB718:AB746" si="698">(Z718/31)*(X718-Y718)</f>
        <v>0</v>
      </c>
    </row>
    <row r="719" spans="2:28" ht="15.75" x14ac:dyDescent="0.2">
      <c r="B719" s="49" t="s">
        <v>220</v>
      </c>
      <c r="C719" s="50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51"/>
      <c r="R719" s="54"/>
      <c r="S719" s="57"/>
      <c r="T719" s="60"/>
      <c r="U719" s="15"/>
      <c r="V719" s="15"/>
      <c r="W719" s="15"/>
      <c r="X719" s="24">
        <f t="shared" si="638"/>
        <v>0</v>
      </c>
      <c r="Y719" s="14"/>
      <c r="Z719" s="25"/>
      <c r="AA719" s="6">
        <v>44228</v>
      </c>
      <c r="AB719" s="7">
        <f t="shared" ref="AB719:AB746" si="699">(Z719/28)*(X719-Y719)</f>
        <v>0</v>
      </c>
    </row>
    <row r="720" spans="2:28" ht="15.75" x14ac:dyDescent="0.2">
      <c r="B720" s="49"/>
      <c r="C720" s="5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52"/>
      <c r="R720" s="55"/>
      <c r="S720" s="58"/>
      <c r="T720" s="50"/>
      <c r="U720" s="15"/>
      <c r="V720" s="15"/>
      <c r="W720" s="15"/>
      <c r="X720" s="24">
        <f t="shared" si="638"/>
        <v>0</v>
      </c>
      <c r="Y720" s="14"/>
      <c r="Z720" s="25"/>
      <c r="AA720" s="6">
        <v>44256</v>
      </c>
      <c r="AB720" s="7">
        <f t="shared" ref="AB720:AB746" si="700">(Z720/31)*(X720-Y720)</f>
        <v>0</v>
      </c>
    </row>
    <row r="721" spans="2:28" ht="15.75" x14ac:dyDescent="0.2">
      <c r="B721" s="49"/>
      <c r="C721" s="5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52"/>
      <c r="R721" s="55"/>
      <c r="S721" s="58"/>
      <c r="T721" s="50"/>
      <c r="U721" s="15"/>
      <c r="V721" s="15"/>
      <c r="W721" s="15"/>
      <c r="X721" s="24">
        <f t="shared" si="638"/>
        <v>0</v>
      </c>
      <c r="Y721" s="14"/>
      <c r="Z721" s="25"/>
      <c r="AA721" s="6">
        <v>44287</v>
      </c>
      <c r="AB721" s="7">
        <f t="shared" ref="AB721:AB746" si="701">(Z721/30)*(X721-Y721)</f>
        <v>0</v>
      </c>
    </row>
    <row r="722" spans="2:28" ht="15.75" x14ac:dyDescent="0.2">
      <c r="B722" s="49"/>
      <c r="C722" s="50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53"/>
      <c r="R722" s="56"/>
      <c r="S722" s="59"/>
      <c r="T722" s="50"/>
      <c r="U722" s="15"/>
      <c r="V722" s="15"/>
      <c r="W722" s="15"/>
      <c r="X722" s="24">
        <f t="shared" si="638"/>
        <v>0</v>
      </c>
      <c r="Y722" s="14"/>
      <c r="Z722" s="25"/>
      <c r="AA722" s="6">
        <v>44317</v>
      </c>
      <c r="AB722" s="7">
        <f t="shared" ref="AB722:AB746" si="702">(Z722/31)*(X722-Y722)</f>
        <v>0</v>
      </c>
    </row>
    <row r="723" spans="2:28" ht="15.75" x14ac:dyDescent="0.2">
      <c r="B723" s="49" t="s">
        <v>221</v>
      </c>
      <c r="C723" s="50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51"/>
      <c r="R723" s="54"/>
      <c r="S723" s="57"/>
      <c r="T723" s="60"/>
      <c r="U723" s="15"/>
      <c r="V723" s="15"/>
      <c r="W723" s="15"/>
      <c r="X723" s="24">
        <f t="shared" ref="X723:X746" si="703">SUM(U723:W723)</f>
        <v>0</v>
      </c>
      <c r="Y723" s="14"/>
      <c r="Z723" s="25"/>
      <c r="AA723" s="6">
        <v>44228</v>
      </c>
      <c r="AB723" s="7">
        <f t="shared" ref="AB723:AB746" si="704">(Z723/28)*(X723-Y723)</f>
        <v>0</v>
      </c>
    </row>
    <row r="724" spans="2:28" ht="15.75" x14ac:dyDescent="0.2">
      <c r="B724" s="49"/>
      <c r="C724" s="5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52"/>
      <c r="R724" s="55"/>
      <c r="S724" s="58"/>
      <c r="T724" s="50"/>
      <c r="U724" s="15"/>
      <c r="V724" s="15"/>
      <c r="W724" s="15"/>
      <c r="X724" s="24">
        <f t="shared" si="703"/>
        <v>0</v>
      </c>
      <c r="Y724" s="14"/>
      <c r="Z724" s="25"/>
      <c r="AA724" s="6">
        <v>44256</v>
      </c>
      <c r="AB724" s="7">
        <f t="shared" ref="AB724:AB746" si="705">(Z724/31)*(X724-Y724)</f>
        <v>0</v>
      </c>
    </row>
    <row r="725" spans="2:28" ht="15.75" x14ac:dyDescent="0.2">
      <c r="B725" s="49"/>
      <c r="C725" s="5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52"/>
      <c r="R725" s="55"/>
      <c r="S725" s="58"/>
      <c r="T725" s="50"/>
      <c r="U725" s="15"/>
      <c r="V725" s="15"/>
      <c r="W725" s="15"/>
      <c r="X725" s="24">
        <f t="shared" si="703"/>
        <v>0</v>
      </c>
      <c r="Y725" s="14"/>
      <c r="Z725" s="25"/>
      <c r="AA725" s="6">
        <v>44287</v>
      </c>
      <c r="AB725" s="7">
        <f t="shared" ref="AB725:AB746" si="706">(Z725/30)*(X725-Y725)</f>
        <v>0</v>
      </c>
    </row>
    <row r="726" spans="2:28" ht="15.75" x14ac:dyDescent="0.2">
      <c r="B726" s="49"/>
      <c r="C726" s="50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53"/>
      <c r="R726" s="56"/>
      <c r="S726" s="59"/>
      <c r="T726" s="50"/>
      <c r="U726" s="15"/>
      <c r="V726" s="15"/>
      <c r="W726" s="15"/>
      <c r="X726" s="24">
        <f t="shared" si="703"/>
        <v>0</v>
      </c>
      <c r="Y726" s="14"/>
      <c r="Z726" s="25"/>
      <c r="AA726" s="6">
        <v>44317</v>
      </c>
      <c r="AB726" s="7">
        <f t="shared" ref="AB726:AB746" si="707">(Z726/31)*(X726-Y726)</f>
        <v>0</v>
      </c>
    </row>
    <row r="727" spans="2:28" ht="15.75" x14ac:dyDescent="0.2">
      <c r="B727" s="49" t="s">
        <v>222</v>
      </c>
      <c r="C727" s="50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51"/>
      <c r="R727" s="54"/>
      <c r="S727" s="57"/>
      <c r="T727" s="60"/>
      <c r="U727" s="15"/>
      <c r="V727" s="15"/>
      <c r="W727" s="15"/>
      <c r="X727" s="24">
        <f t="shared" si="703"/>
        <v>0</v>
      </c>
      <c r="Y727" s="14"/>
      <c r="Z727" s="25"/>
      <c r="AA727" s="6">
        <v>44228</v>
      </c>
      <c r="AB727" s="7">
        <f t="shared" ref="AB727:AB746" si="708">(Z727/28)*(X727-Y727)</f>
        <v>0</v>
      </c>
    </row>
    <row r="728" spans="2:28" ht="15.75" x14ac:dyDescent="0.2">
      <c r="B728" s="49"/>
      <c r="C728" s="5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52"/>
      <c r="R728" s="55"/>
      <c r="S728" s="58"/>
      <c r="T728" s="50"/>
      <c r="U728" s="15"/>
      <c r="V728" s="15"/>
      <c r="W728" s="15"/>
      <c r="X728" s="24">
        <f t="shared" si="703"/>
        <v>0</v>
      </c>
      <c r="Y728" s="14"/>
      <c r="Z728" s="25"/>
      <c r="AA728" s="6">
        <v>44256</v>
      </c>
      <c r="AB728" s="7">
        <f t="shared" ref="AB728:AB746" si="709">(Z728/31)*(X728-Y728)</f>
        <v>0</v>
      </c>
    </row>
    <row r="729" spans="2:28" ht="15.75" x14ac:dyDescent="0.2">
      <c r="B729" s="49"/>
      <c r="C729" s="5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52"/>
      <c r="R729" s="55"/>
      <c r="S729" s="58"/>
      <c r="T729" s="50"/>
      <c r="U729" s="15"/>
      <c r="V729" s="15"/>
      <c r="W729" s="15"/>
      <c r="X729" s="24">
        <f t="shared" si="703"/>
        <v>0</v>
      </c>
      <c r="Y729" s="14"/>
      <c r="Z729" s="25"/>
      <c r="AA729" s="6">
        <v>44287</v>
      </c>
      <c r="AB729" s="7">
        <f t="shared" ref="AB729:AB746" si="710">(Z729/30)*(X729-Y729)</f>
        <v>0</v>
      </c>
    </row>
    <row r="730" spans="2:28" ht="15.75" x14ac:dyDescent="0.2">
      <c r="B730" s="49"/>
      <c r="C730" s="50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53"/>
      <c r="R730" s="56"/>
      <c r="S730" s="59"/>
      <c r="T730" s="50"/>
      <c r="U730" s="15"/>
      <c r="V730" s="15"/>
      <c r="W730" s="15"/>
      <c r="X730" s="24">
        <f t="shared" si="703"/>
        <v>0</v>
      </c>
      <c r="Y730" s="14"/>
      <c r="Z730" s="25"/>
      <c r="AA730" s="6">
        <v>44317</v>
      </c>
      <c r="AB730" s="7">
        <f t="shared" ref="AB730:AB746" si="711">(Z730/31)*(X730-Y730)</f>
        <v>0</v>
      </c>
    </row>
    <row r="731" spans="2:28" ht="15.75" x14ac:dyDescent="0.2">
      <c r="B731" s="49" t="s">
        <v>223</v>
      </c>
      <c r="C731" s="50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51"/>
      <c r="R731" s="54"/>
      <c r="S731" s="57"/>
      <c r="T731" s="60"/>
      <c r="U731" s="15"/>
      <c r="V731" s="15"/>
      <c r="W731" s="15"/>
      <c r="X731" s="24">
        <f t="shared" si="703"/>
        <v>0</v>
      </c>
      <c r="Y731" s="14"/>
      <c r="Z731" s="25"/>
      <c r="AA731" s="6">
        <v>44228</v>
      </c>
      <c r="AB731" s="7">
        <f t="shared" ref="AB731:AB746" si="712">(Z731/28)*(X731-Y731)</f>
        <v>0</v>
      </c>
    </row>
    <row r="732" spans="2:28" ht="15.75" x14ac:dyDescent="0.2">
      <c r="B732" s="49"/>
      <c r="C732" s="5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52"/>
      <c r="R732" s="55"/>
      <c r="S732" s="58"/>
      <c r="T732" s="50"/>
      <c r="U732" s="15"/>
      <c r="V732" s="15"/>
      <c r="W732" s="15"/>
      <c r="X732" s="24">
        <f t="shared" si="703"/>
        <v>0</v>
      </c>
      <c r="Y732" s="14"/>
      <c r="Z732" s="25"/>
      <c r="AA732" s="6">
        <v>44256</v>
      </c>
      <c r="AB732" s="7">
        <f t="shared" ref="AB732:AB746" si="713">(Z732/31)*(X732-Y732)</f>
        <v>0</v>
      </c>
    </row>
    <row r="733" spans="2:28" ht="15.75" x14ac:dyDescent="0.2">
      <c r="B733" s="49"/>
      <c r="C733" s="5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52"/>
      <c r="R733" s="55"/>
      <c r="S733" s="58"/>
      <c r="T733" s="50"/>
      <c r="U733" s="15"/>
      <c r="V733" s="15"/>
      <c r="W733" s="15"/>
      <c r="X733" s="24">
        <f t="shared" si="703"/>
        <v>0</v>
      </c>
      <c r="Y733" s="14"/>
      <c r="Z733" s="25"/>
      <c r="AA733" s="6">
        <v>44287</v>
      </c>
      <c r="AB733" s="7">
        <f t="shared" ref="AB733:AB746" si="714">(Z733/30)*(X733-Y733)</f>
        <v>0</v>
      </c>
    </row>
    <row r="734" spans="2:28" ht="15.75" x14ac:dyDescent="0.2">
      <c r="B734" s="49"/>
      <c r="C734" s="50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53"/>
      <c r="R734" s="56"/>
      <c r="S734" s="59"/>
      <c r="T734" s="50"/>
      <c r="U734" s="15"/>
      <c r="V734" s="15"/>
      <c r="W734" s="15"/>
      <c r="X734" s="24">
        <f t="shared" si="703"/>
        <v>0</v>
      </c>
      <c r="Y734" s="14"/>
      <c r="Z734" s="25"/>
      <c r="AA734" s="6">
        <v>44317</v>
      </c>
      <c r="AB734" s="7">
        <f t="shared" ref="AB734:AB746" si="715">(Z734/31)*(X734-Y734)</f>
        <v>0</v>
      </c>
    </row>
    <row r="735" spans="2:28" ht="15.75" x14ac:dyDescent="0.2">
      <c r="B735" s="49" t="s">
        <v>224</v>
      </c>
      <c r="C735" s="50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51"/>
      <c r="R735" s="54"/>
      <c r="S735" s="57"/>
      <c r="T735" s="60"/>
      <c r="U735" s="15"/>
      <c r="V735" s="15"/>
      <c r="W735" s="15"/>
      <c r="X735" s="24">
        <f t="shared" si="703"/>
        <v>0</v>
      </c>
      <c r="Y735" s="14"/>
      <c r="Z735" s="25"/>
      <c r="AA735" s="6">
        <v>44228</v>
      </c>
      <c r="AB735" s="7">
        <f t="shared" ref="AB735:AB746" si="716">(Z735/28)*(X735-Y735)</f>
        <v>0</v>
      </c>
    </row>
    <row r="736" spans="2:28" ht="15.75" x14ac:dyDescent="0.2">
      <c r="B736" s="49"/>
      <c r="C736" s="5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52"/>
      <c r="R736" s="55"/>
      <c r="S736" s="58"/>
      <c r="T736" s="50"/>
      <c r="U736" s="15"/>
      <c r="V736" s="15"/>
      <c r="W736" s="15"/>
      <c r="X736" s="24">
        <f t="shared" si="703"/>
        <v>0</v>
      </c>
      <c r="Y736" s="14"/>
      <c r="Z736" s="25"/>
      <c r="AA736" s="6">
        <v>44256</v>
      </c>
      <c r="AB736" s="7">
        <f>(Z736/31)*(X736-Y736)</f>
        <v>0</v>
      </c>
    </row>
    <row r="737" spans="2:28" ht="15.75" x14ac:dyDescent="0.2">
      <c r="B737" s="49"/>
      <c r="C737" s="5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52"/>
      <c r="R737" s="55"/>
      <c r="S737" s="58"/>
      <c r="T737" s="50"/>
      <c r="U737" s="15"/>
      <c r="V737" s="15"/>
      <c r="W737" s="15"/>
      <c r="X737" s="24">
        <f t="shared" si="703"/>
        <v>0</v>
      </c>
      <c r="Y737" s="14"/>
      <c r="Z737" s="25"/>
      <c r="AA737" s="6">
        <v>44287</v>
      </c>
      <c r="AB737" s="7">
        <f>(Z737/30)*(X737-Y737)</f>
        <v>0</v>
      </c>
    </row>
    <row r="738" spans="2:28" ht="15.75" x14ac:dyDescent="0.2">
      <c r="B738" s="49"/>
      <c r="C738" s="50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53"/>
      <c r="R738" s="56"/>
      <c r="S738" s="59"/>
      <c r="T738" s="50"/>
      <c r="U738" s="15"/>
      <c r="V738" s="15"/>
      <c r="W738" s="15"/>
      <c r="X738" s="24">
        <f t="shared" si="703"/>
        <v>0</v>
      </c>
      <c r="Y738" s="14"/>
      <c r="Z738" s="25"/>
      <c r="AA738" s="6">
        <v>44317</v>
      </c>
      <c r="AB738" s="7">
        <f t="shared" ref="AB738:AB746" si="717">(Z738/31)*(X738-Y738)</f>
        <v>0</v>
      </c>
    </row>
    <row r="739" spans="2:28" ht="15.75" x14ac:dyDescent="0.2">
      <c r="B739" s="49" t="s">
        <v>225</v>
      </c>
      <c r="C739" s="50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51"/>
      <c r="R739" s="54"/>
      <c r="S739" s="57"/>
      <c r="T739" s="60"/>
      <c r="U739" s="15"/>
      <c r="V739" s="15"/>
      <c r="W739" s="15"/>
      <c r="X739" s="24">
        <f t="shared" si="703"/>
        <v>0</v>
      </c>
      <c r="Y739" s="14"/>
      <c r="Z739" s="25"/>
      <c r="AA739" s="6">
        <v>44228</v>
      </c>
      <c r="AB739" s="7">
        <f t="shared" ref="AB739:AB746" si="718">(Z739/28)*(X739-Y739)</f>
        <v>0</v>
      </c>
    </row>
    <row r="740" spans="2:28" ht="15.75" x14ac:dyDescent="0.2">
      <c r="B740" s="49"/>
      <c r="C740" s="5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52"/>
      <c r="R740" s="55"/>
      <c r="S740" s="58"/>
      <c r="T740" s="50"/>
      <c r="U740" s="15"/>
      <c r="V740" s="15"/>
      <c r="W740" s="15"/>
      <c r="X740" s="24">
        <f t="shared" si="703"/>
        <v>0</v>
      </c>
      <c r="Y740" s="14"/>
      <c r="Z740" s="25"/>
      <c r="AA740" s="6">
        <v>44256</v>
      </c>
      <c r="AB740" s="7">
        <f t="shared" ref="AB740:AB746" si="719">(Z740/31)*(X740-Y740)</f>
        <v>0</v>
      </c>
    </row>
    <row r="741" spans="2:28" ht="15.75" x14ac:dyDescent="0.2">
      <c r="B741" s="49"/>
      <c r="C741" s="5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52"/>
      <c r="R741" s="55"/>
      <c r="S741" s="58"/>
      <c r="T741" s="50"/>
      <c r="U741" s="15"/>
      <c r="V741" s="15"/>
      <c r="W741" s="15"/>
      <c r="X741" s="24">
        <f t="shared" si="703"/>
        <v>0</v>
      </c>
      <c r="Y741" s="14"/>
      <c r="Z741" s="25"/>
      <c r="AA741" s="6">
        <v>44287</v>
      </c>
      <c r="AB741" s="7">
        <f t="shared" ref="AB741:AB746" si="720">(Z741/30)*(X741-Y741)</f>
        <v>0</v>
      </c>
    </row>
    <row r="742" spans="2:28" ht="15.75" x14ac:dyDescent="0.2">
      <c r="B742" s="49"/>
      <c r="C742" s="50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53"/>
      <c r="R742" s="56"/>
      <c r="S742" s="59"/>
      <c r="T742" s="50"/>
      <c r="U742" s="15"/>
      <c r="V742" s="15"/>
      <c r="W742" s="15"/>
      <c r="X742" s="24">
        <f t="shared" si="703"/>
        <v>0</v>
      </c>
      <c r="Y742" s="14"/>
      <c r="Z742" s="25"/>
      <c r="AA742" s="6">
        <v>44317</v>
      </c>
      <c r="AB742" s="7">
        <f t="shared" ref="AB742:AB746" si="721">(Z742/31)*(X742-Y742)</f>
        <v>0</v>
      </c>
    </row>
    <row r="743" spans="2:28" ht="15.75" x14ac:dyDescent="0.2">
      <c r="B743" s="49" t="s">
        <v>226</v>
      </c>
      <c r="C743" s="50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51"/>
      <c r="R743" s="54"/>
      <c r="S743" s="57"/>
      <c r="T743" s="60"/>
      <c r="U743" s="15"/>
      <c r="V743" s="15"/>
      <c r="W743" s="15"/>
      <c r="X743" s="24">
        <f t="shared" si="703"/>
        <v>0</v>
      </c>
      <c r="Y743" s="14"/>
      <c r="Z743" s="25"/>
      <c r="AA743" s="6">
        <v>44228</v>
      </c>
      <c r="AB743" s="7">
        <f t="shared" ref="AB743:AB746" si="722">(Z743/28)*(X743-Y743)</f>
        <v>0</v>
      </c>
    </row>
    <row r="744" spans="2:28" ht="15.75" x14ac:dyDescent="0.2">
      <c r="B744" s="49"/>
      <c r="C744" s="5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52"/>
      <c r="R744" s="55"/>
      <c r="S744" s="58"/>
      <c r="T744" s="50"/>
      <c r="U744" s="15"/>
      <c r="V744" s="15"/>
      <c r="W744" s="15"/>
      <c r="X744" s="24">
        <f t="shared" si="703"/>
        <v>0</v>
      </c>
      <c r="Y744" s="14"/>
      <c r="Z744" s="25"/>
      <c r="AA744" s="6">
        <v>44256</v>
      </c>
      <c r="AB744" s="7">
        <f t="shared" ref="AB744:AB746" si="723">(Z744/31)*(X744-Y744)</f>
        <v>0</v>
      </c>
    </row>
    <row r="745" spans="2:28" ht="15.75" x14ac:dyDescent="0.2">
      <c r="B745" s="49"/>
      <c r="C745" s="5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52"/>
      <c r="R745" s="55"/>
      <c r="S745" s="58"/>
      <c r="T745" s="50"/>
      <c r="U745" s="15"/>
      <c r="V745" s="15"/>
      <c r="W745" s="15"/>
      <c r="X745" s="24">
        <f t="shared" si="703"/>
        <v>0</v>
      </c>
      <c r="Y745" s="14"/>
      <c r="Z745" s="25"/>
      <c r="AA745" s="6">
        <v>44287</v>
      </c>
      <c r="AB745" s="7">
        <f t="shared" ref="AB745:AB746" si="724">(Z745/30)*(X745-Y745)</f>
        <v>0</v>
      </c>
    </row>
    <row r="746" spans="2:28" ht="15.75" x14ac:dyDescent="0.2">
      <c r="B746" s="49"/>
      <c r="C746" s="50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53"/>
      <c r="R746" s="56"/>
      <c r="S746" s="59"/>
      <c r="T746" s="50"/>
      <c r="U746" s="15"/>
      <c r="V746" s="15"/>
      <c r="W746" s="15"/>
      <c r="X746" s="24">
        <f t="shared" si="703"/>
        <v>0</v>
      </c>
      <c r="Y746" s="14"/>
      <c r="Z746" s="25"/>
      <c r="AA746" s="6">
        <v>44317</v>
      </c>
      <c r="AB746" s="7">
        <f t="shared" ref="AB746" si="725">(Z746/31)*(X746-Y746)</f>
        <v>0</v>
      </c>
    </row>
  </sheetData>
  <mergeCells count="1151">
    <mergeCell ref="D31:D34"/>
    <mergeCell ref="E31:E34"/>
    <mergeCell ref="F31:F34"/>
    <mergeCell ref="G31:G34"/>
    <mergeCell ref="H31:H34"/>
    <mergeCell ref="I31:I34"/>
    <mergeCell ref="J31:J34"/>
    <mergeCell ref="K31:K34"/>
    <mergeCell ref="L31:L34"/>
    <mergeCell ref="M31:M34"/>
    <mergeCell ref="N31:N34"/>
    <mergeCell ref="O31:O34"/>
    <mergeCell ref="P31:P34"/>
    <mergeCell ref="B14:I14"/>
    <mergeCell ref="J14:R14"/>
    <mergeCell ref="AA16:AB16"/>
    <mergeCell ref="U16:X16"/>
    <mergeCell ref="D27:D30"/>
    <mergeCell ref="E27:E30"/>
    <mergeCell ref="F27:F30"/>
    <mergeCell ref="G27:G30"/>
    <mergeCell ref="H27:H30"/>
    <mergeCell ref="I27:I30"/>
    <mergeCell ref="J27:J30"/>
    <mergeCell ref="K27:K30"/>
    <mergeCell ref="L27:L30"/>
    <mergeCell ref="M27:M30"/>
    <mergeCell ref="N27:N30"/>
    <mergeCell ref="O27:O30"/>
    <mergeCell ref="P27:P30"/>
    <mergeCell ref="B743:B746"/>
    <mergeCell ref="C743:C746"/>
    <mergeCell ref="Q743:Q746"/>
    <mergeCell ref="R743:R746"/>
    <mergeCell ref="S743:S746"/>
    <mergeCell ref="T743:T746"/>
    <mergeCell ref="B735:B738"/>
    <mergeCell ref="C735:C738"/>
    <mergeCell ref="Q735:Q738"/>
    <mergeCell ref="R735:R738"/>
    <mergeCell ref="S735:S738"/>
    <mergeCell ref="T735:T738"/>
    <mergeCell ref="B739:B742"/>
    <mergeCell ref="C739:C742"/>
    <mergeCell ref="Q739:Q742"/>
    <mergeCell ref="R739:R742"/>
    <mergeCell ref="S739:S742"/>
    <mergeCell ref="T739:T742"/>
    <mergeCell ref="B727:B730"/>
    <mergeCell ref="C727:C730"/>
    <mergeCell ref="Q727:Q730"/>
    <mergeCell ref="R727:R730"/>
    <mergeCell ref="S727:S730"/>
    <mergeCell ref="T727:T730"/>
    <mergeCell ref="B731:B734"/>
    <mergeCell ref="C731:C734"/>
    <mergeCell ref="Q731:Q734"/>
    <mergeCell ref="R731:R734"/>
    <mergeCell ref="S731:S734"/>
    <mergeCell ref="T731:T734"/>
    <mergeCell ref="B719:B722"/>
    <mergeCell ref="C719:C722"/>
    <mergeCell ref="Q719:Q722"/>
    <mergeCell ref="R719:R722"/>
    <mergeCell ref="S719:S722"/>
    <mergeCell ref="T719:T722"/>
    <mergeCell ref="B723:B726"/>
    <mergeCell ref="C723:C726"/>
    <mergeCell ref="Q723:Q726"/>
    <mergeCell ref="R723:R726"/>
    <mergeCell ref="S723:S726"/>
    <mergeCell ref="T723:T726"/>
    <mergeCell ref="B711:B714"/>
    <mergeCell ref="C711:C714"/>
    <mergeCell ref="Q711:Q714"/>
    <mergeCell ref="R711:R714"/>
    <mergeCell ref="S711:S714"/>
    <mergeCell ref="T711:T714"/>
    <mergeCell ref="B715:B718"/>
    <mergeCell ref="C715:C718"/>
    <mergeCell ref="Q715:Q718"/>
    <mergeCell ref="R715:R718"/>
    <mergeCell ref="S715:S718"/>
    <mergeCell ref="T715:T718"/>
    <mergeCell ref="B703:B706"/>
    <mergeCell ref="C703:C706"/>
    <mergeCell ref="Q703:Q706"/>
    <mergeCell ref="R703:R706"/>
    <mergeCell ref="S703:S706"/>
    <mergeCell ref="T703:T706"/>
    <mergeCell ref="B707:B710"/>
    <mergeCell ref="C707:C710"/>
    <mergeCell ref="Q707:Q710"/>
    <mergeCell ref="R707:R710"/>
    <mergeCell ref="S707:S710"/>
    <mergeCell ref="T707:T710"/>
    <mergeCell ref="B695:B698"/>
    <mergeCell ref="C695:C698"/>
    <mergeCell ref="Q695:Q698"/>
    <mergeCell ref="R695:R698"/>
    <mergeCell ref="S695:S698"/>
    <mergeCell ref="T695:T698"/>
    <mergeCell ref="B699:B702"/>
    <mergeCell ref="C699:C702"/>
    <mergeCell ref="Q699:Q702"/>
    <mergeCell ref="R699:R702"/>
    <mergeCell ref="S699:S702"/>
    <mergeCell ref="T699:T702"/>
    <mergeCell ref="B687:B690"/>
    <mergeCell ref="C687:C690"/>
    <mergeCell ref="Q687:Q690"/>
    <mergeCell ref="R687:R690"/>
    <mergeCell ref="S687:S690"/>
    <mergeCell ref="T687:T690"/>
    <mergeCell ref="B691:B694"/>
    <mergeCell ref="C691:C694"/>
    <mergeCell ref="Q691:Q694"/>
    <mergeCell ref="R691:R694"/>
    <mergeCell ref="S691:S694"/>
    <mergeCell ref="T691:T694"/>
    <mergeCell ref="B679:B682"/>
    <mergeCell ref="C679:C682"/>
    <mergeCell ref="Q679:Q682"/>
    <mergeCell ref="R679:R682"/>
    <mergeCell ref="S679:S682"/>
    <mergeCell ref="T679:T682"/>
    <mergeCell ref="B683:B686"/>
    <mergeCell ref="C683:C686"/>
    <mergeCell ref="Q683:Q686"/>
    <mergeCell ref="R683:R686"/>
    <mergeCell ref="S683:S686"/>
    <mergeCell ref="T683:T686"/>
    <mergeCell ref="B671:B674"/>
    <mergeCell ref="C671:C674"/>
    <mergeCell ref="Q671:Q674"/>
    <mergeCell ref="R671:R674"/>
    <mergeCell ref="S671:S674"/>
    <mergeCell ref="T671:T674"/>
    <mergeCell ref="B675:B678"/>
    <mergeCell ref="C675:C678"/>
    <mergeCell ref="Q675:Q678"/>
    <mergeCell ref="R675:R678"/>
    <mergeCell ref="S675:S678"/>
    <mergeCell ref="T675:T678"/>
    <mergeCell ref="B663:B666"/>
    <mergeCell ref="C663:C666"/>
    <mergeCell ref="Q663:Q666"/>
    <mergeCell ref="R663:R666"/>
    <mergeCell ref="S663:S666"/>
    <mergeCell ref="T663:T666"/>
    <mergeCell ref="B667:B670"/>
    <mergeCell ref="C667:C670"/>
    <mergeCell ref="Q667:Q670"/>
    <mergeCell ref="R667:R670"/>
    <mergeCell ref="S667:S670"/>
    <mergeCell ref="T667:T670"/>
    <mergeCell ref="B655:B658"/>
    <mergeCell ref="C655:C658"/>
    <mergeCell ref="Q655:Q658"/>
    <mergeCell ref="R655:R658"/>
    <mergeCell ref="S655:S658"/>
    <mergeCell ref="T655:T658"/>
    <mergeCell ref="B659:B662"/>
    <mergeCell ref="C659:C662"/>
    <mergeCell ref="Q659:Q662"/>
    <mergeCell ref="R659:R662"/>
    <mergeCell ref="S659:S662"/>
    <mergeCell ref="T659:T662"/>
    <mergeCell ref="B647:B650"/>
    <mergeCell ref="C647:C650"/>
    <mergeCell ref="Q647:Q650"/>
    <mergeCell ref="R647:R650"/>
    <mergeCell ref="S647:S650"/>
    <mergeCell ref="T647:T650"/>
    <mergeCell ref="B651:B654"/>
    <mergeCell ref="C651:C654"/>
    <mergeCell ref="Q651:Q654"/>
    <mergeCell ref="R651:R654"/>
    <mergeCell ref="S651:S654"/>
    <mergeCell ref="T651:T654"/>
    <mergeCell ref="B639:B642"/>
    <mergeCell ref="C639:C642"/>
    <mergeCell ref="Q639:Q642"/>
    <mergeCell ref="R639:R642"/>
    <mergeCell ref="S639:S642"/>
    <mergeCell ref="T639:T642"/>
    <mergeCell ref="B643:B646"/>
    <mergeCell ref="C643:C646"/>
    <mergeCell ref="Q643:Q646"/>
    <mergeCell ref="R643:R646"/>
    <mergeCell ref="S643:S646"/>
    <mergeCell ref="T643:T646"/>
    <mergeCell ref="B631:B634"/>
    <mergeCell ref="C631:C634"/>
    <mergeCell ref="Q631:Q634"/>
    <mergeCell ref="R631:R634"/>
    <mergeCell ref="S631:S634"/>
    <mergeCell ref="T631:T634"/>
    <mergeCell ref="B635:B638"/>
    <mergeCell ref="C635:C638"/>
    <mergeCell ref="Q635:Q638"/>
    <mergeCell ref="R635:R638"/>
    <mergeCell ref="S635:S638"/>
    <mergeCell ref="T635:T638"/>
    <mergeCell ref="B623:B626"/>
    <mergeCell ref="C623:C626"/>
    <mergeCell ref="Q623:Q626"/>
    <mergeCell ref="R623:R626"/>
    <mergeCell ref="S623:S626"/>
    <mergeCell ref="T623:T626"/>
    <mergeCell ref="B627:B630"/>
    <mergeCell ref="C627:C630"/>
    <mergeCell ref="Q627:Q630"/>
    <mergeCell ref="R627:R630"/>
    <mergeCell ref="S627:S630"/>
    <mergeCell ref="T627:T630"/>
    <mergeCell ref="B615:B618"/>
    <mergeCell ref="C615:C618"/>
    <mergeCell ref="Q615:Q618"/>
    <mergeCell ref="R615:R618"/>
    <mergeCell ref="S615:S618"/>
    <mergeCell ref="T615:T618"/>
    <mergeCell ref="B619:B622"/>
    <mergeCell ref="C619:C622"/>
    <mergeCell ref="Q619:Q622"/>
    <mergeCell ref="R619:R622"/>
    <mergeCell ref="S619:S622"/>
    <mergeCell ref="T619:T622"/>
    <mergeCell ref="B607:B610"/>
    <mergeCell ref="C607:C610"/>
    <mergeCell ref="Q607:Q610"/>
    <mergeCell ref="R607:R610"/>
    <mergeCell ref="S607:S610"/>
    <mergeCell ref="T607:T610"/>
    <mergeCell ref="B611:B614"/>
    <mergeCell ref="C611:C614"/>
    <mergeCell ref="Q611:Q614"/>
    <mergeCell ref="R611:R614"/>
    <mergeCell ref="S611:S614"/>
    <mergeCell ref="T611:T614"/>
    <mergeCell ref="B599:B602"/>
    <mergeCell ref="C599:C602"/>
    <mergeCell ref="Q599:Q602"/>
    <mergeCell ref="R599:R602"/>
    <mergeCell ref="S599:S602"/>
    <mergeCell ref="T599:T602"/>
    <mergeCell ref="B603:B606"/>
    <mergeCell ref="C603:C606"/>
    <mergeCell ref="Q603:Q606"/>
    <mergeCell ref="R603:R606"/>
    <mergeCell ref="S603:S606"/>
    <mergeCell ref="T603:T606"/>
    <mergeCell ref="B591:B594"/>
    <mergeCell ref="C591:C594"/>
    <mergeCell ref="Q591:Q594"/>
    <mergeCell ref="R591:R594"/>
    <mergeCell ref="S591:S594"/>
    <mergeCell ref="T591:T594"/>
    <mergeCell ref="B595:B598"/>
    <mergeCell ref="C595:C598"/>
    <mergeCell ref="Q595:Q598"/>
    <mergeCell ref="R595:R598"/>
    <mergeCell ref="S595:S598"/>
    <mergeCell ref="T595:T598"/>
    <mergeCell ref="B583:B586"/>
    <mergeCell ref="C583:C586"/>
    <mergeCell ref="Q583:Q586"/>
    <mergeCell ref="R583:R586"/>
    <mergeCell ref="S583:S586"/>
    <mergeCell ref="T583:T586"/>
    <mergeCell ref="B587:B590"/>
    <mergeCell ref="C587:C590"/>
    <mergeCell ref="Q587:Q590"/>
    <mergeCell ref="R587:R590"/>
    <mergeCell ref="S587:S590"/>
    <mergeCell ref="T587:T590"/>
    <mergeCell ref="B575:B578"/>
    <mergeCell ref="C575:C578"/>
    <mergeCell ref="Q575:Q578"/>
    <mergeCell ref="R575:R578"/>
    <mergeCell ref="S575:S578"/>
    <mergeCell ref="T575:T578"/>
    <mergeCell ref="B579:B582"/>
    <mergeCell ref="C579:C582"/>
    <mergeCell ref="Q579:Q582"/>
    <mergeCell ref="R579:R582"/>
    <mergeCell ref="S579:S582"/>
    <mergeCell ref="T579:T582"/>
    <mergeCell ref="B567:B570"/>
    <mergeCell ref="C567:C570"/>
    <mergeCell ref="Q567:Q570"/>
    <mergeCell ref="R567:R570"/>
    <mergeCell ref="S567:S570"/>
    <mergeCell ref="T567:T570"/>
    <mergeCell ref="B571:B574"/>
    <mergeCell ref="C571:C574"/>
    <mergeCell ref="Q571:Q574"/>
    <mergeCell ref="R571:R574"/>
    <mergeCell ref="S571:S574"/>
    <mergeCell ref="T571:T574"/>
    <mergeCell ref="B559:B562"/>
    <mergeCell ref="C559:C562"/>
    <mergeCell ref="Q559:Q562"/>
    <mergeCell ref="R559:R562"/>
    <mergeCell ref="S559:S562"/>
    <mergeCell ref="T559:T562"/>
    <mergeCell ref="B563:B566"/>
    <mergeCell ref="C563:C566"/>
    <mergeCell ref="Q563:Q566"/>
    <mergeCell ref="R563:R566"/>
    <mergeCell ref="S563:S566"/>
    <mergeCell ref="T563:T566"/>
    <mergeCell ref="B551:B554"/>
    <mergeCell ref="C551:C554"/>
    <mergeCell ref="Q551:Q554"/>
    <mergeCell ref="R551:R554"/>
    <mergeCell ref="S551:S554"/>
    <mergeCell ref="T551:T554"/>
    <mergeCell ref="B555:B558"/>
    <mergeCell ref="C555:C558"/>
    <mergeCell ref="Q555:Q558"/>
    <mergeCell ref="R555:R558"/>
    <mergeCell ref="S555:S558"/>
    <mergeCell ref="T555:T558"/>
    <mergeCell ref="B543:B546"/>
    <mergeCell ref="C543:C546"/>
    <mergeCell ref="Q543:Q546"/>
    <mergeCell ref="R543:R546"/>
    <mergeCell ref="S543:S546"/>
    <mergeCell ref="T543:T546"/>
    <mergeCell ref="B547:B550"/>
    <mergeCell ref="C547:C550"/>
    <mergeCell ref="Q547:Q550"/>
    <mergeCell ref="R547:R550"/>
    <mergeCell ref="S547:S550"/>
    <mergeCell ref="T547:T550"/>
    <mergeCell ref="B535:B538"/>
    <mergeCell ref="C535:C538"/>
    <mergeCell ref="Q535:Q538"/>
    <mergeCell ref="R535:R538"/>
    <mergeCell ref="S535:S538"/>
    <mergeCell ref="T535:T538"/>
    <mergeCell ref="B539:B542"/>
    <mergeCell ref="C539:C542"/>
    <mergeCell ref="Q539:Q542"/>
    <mergeCell ref="R539:R542"/>
    <mergeCell ref="S539:S542"/>
    <mergeCell ref="T539:T542"/>
    <mergeCell ref="B527:B530"/>
    <mergeCell ref="C527:C530"/>
    <mergeCell ref="Q527:Q530"/>
    <mergeCell ref="R527:R530"/>
    <mergeCell ref="S527:S530"/>
    <mergeCell ref="T527:T530"/>
    <mergeCell ref="B531:B534"/>
    <mergeCell ref="C531:C534"/>
    <mergeCell ref="Q531:Q534"/>
    <mergeCell ref="R531:R534"/>
    <mergeCell ref="S531:S534"/>
    <mergeCell ref="T531:T534"/>
    <mergeCell ref="B519:B522"/>
    <mergeCell ref="C519:C522"/>
    <mergeCell ref="Q519:Q522"/>
    <mergeCell ref="R519:R522"/>
    <mergeCell ref="S519:S522"/>
    <mergeCell ref="T519:T522"/>
    <mergeCell ref="B523:B526"/>
    <mergeCell ref="C523:C526"/>
    <mergeCell ref="Q523:Q526"/>
    <mergeCell ref="R523:R526"/>
    <mergeCell ref="S523:S526"/>
    <mergeCell ref="T523:T526"/>
    <mergeCell ref="B511:B514"/>
    <mergeCell ref="C511:C514"/>
    <mergeCell ref="Q511:Q514"/>
    <mergeCell ref="R511:R514"/>
    <mergeCell ref="S511:S514"/>
    <mergeCell ref="T511:T514"/>
    <mergeCell ref="B515:B518"/>
    <mergeCell ref="C515:C518"/>
    <mergeCell ref="Q515:Q518"/>
    <mergeCell ref="R515:R518"/>
    <mergeCell ref="S515:S518"/>
    <mergeCell ref="T515:T518"/>
    <mergeCell ref="B503:B506"/>
    <mergeCell ref="C503:C506"/>
    <mergeCell ref="Q503:Q506"/>
    <mergeCell ref="R503:R506"/>
    <mergeCell ref="S503:S506"/>
    <mergeCell ref="T503:T506"/>
    <mergeCell ref="B507:B510"/>
    <mergeCell ref="C507:C510"/>
    <mergeCell ref="Q507:Q510"/>
    <mergeCell ref="R507:R510"/>
    <mergeCell ref="S507:S510"/>
    <mergeCell ref="T507:T510"/>
    <mergeCell ref="B495:B498"/>
    <mergeCell ref="C495:C498"/>
    <mergeCell ref="Q495:Q498"/>
    <mergeCell ref="R495:R498"/>
    <mergeCell ref="S495:S498"/>
    <mergeCell ref="T495:T498"/>
    <mergeCell ref="B499:B502"/>
    <mergeCell ref="C499:C502"/>
    <mergeCell ref="Q499:Q502"/>
    <mergeCell ref="R499:R502"/>
    <mergeCell ref="S499:S502"/>
    <mergeCell ref="T499:T502"/>
    <mergeCell ref="B487:B490"/>
    <mergeCell ref="C487:C490"/>
    <mergeCell ref="Q487:Q490"/>
    <mergeCell ref="R487:R490"/>
    <mergeCell ref="S487:S490"/>
    <mergeCell ref="T487:T490"/>
    <mergeCell ref="B491:B494"/>
    <mergeCell ref="C491:C494"/>
    <mergeCell ref="Q491:Q494"/>
    <mergeCell ref="R491:R494"/>
    <mergeCell ref="S491:S494"/>
    <mergeCell ref="T491:T494"/>
    <mergeCell ref="B479:B482"/>
    <mergeCell ref="C479:C482"/>
    <mergeCell ref="Q479:Q482"/>
    <mergeCell ref="R479:R482"/>
    <mergeCell ref="S479:S482"/>
    <mergeCell ref="T479:T482"/>
    <mergeCell ref="B483:B486"/>
    <mergeCell ref="C483:C486"/>
    <mergeCell ref="Q483:Q486"/>
    <mergeCell ref="R483:R486"/>
    <mergeCell ref="S483:S486"/>
    <mergeCell ref="T483:T486"/>
    <mergeCell ref="B471:B474"/>
    <mergeCell ref="C471:C474"/>
    <mergeCell ref="Q471:Q474"/>
    <mergeCell ref="R471:R474"/>
    <mergeCell ref="S471:S474"/>
    <mergeCell ref="T471:T474"/>
    <mergeCell ref="B475:B478"/>
    <mergeCell ref="C475:C478"/>
    <mergeCell ref="Q475:Q478"/>
    <mergeCell ref="R475:R478"/>
    <mergeCell ref="S475:S478"/>
    <mergeCell ref="T475:T478"/>
    <mergeCell ref="B463:B466"/>
    <mergeCell ref="C463:C466"/>
    <mergeCell ref="Q463:Q466"/>
    <mergeCell ref="R463:R466"/>
    <mergeCell ref="S463:S466"/>
    <mergeCell ref="T463:T466"/>
    <mergeCell ref="B467:B470"/>
    <mergeCell ref="C467:C470"/>
    <mergeCell ref="Q467:Q470"/>
    <mergeCell ref="R467:R470"/>
    <mergeCell ref="S467:S470"/>
    <mergeCell ref="T467:T470"/>
    <mergeCell ref="B455:B458"/>
    <mergeCell ref="C455:C458"/>
    <mergeCell ref="Q455:Q458"/>
    <mergeCell ref="R455:R458"/>
    <mergeCell ref="S455:S458"/>
    <mergeCell ref="T455:T458"/>
    <mergeCell ref="B459:B462"/>
    <mergeCell ref="C459:C462"/>
    <mergeCell ref="Q459:Q462"/>
    <mergeCell ref="R459:R462"/>
    <mergeCell ref="S459:S462"/>
    <mergeCell ref="T459:T462"/>
    <mergeCell ref="B447:B450"/>
    <mergeCell ref="C447:C450"/>
    <mergeCell ref="Q447:Q450"/>
    <mergeCell ref="R447:R450"/>
    <mergeCell ref="S447:S450"/>
    <mergeCell ref="T447:T450"/>
    <mergeCell ref="B451:B454"/>
    <mergeCell ref="C451:C454"/>
    <mergeCell ref="Q451:Q454"/>
    <mergeCell ref="R451:R454"/>
    <mergeCell ref="S451:S454"/>
    <mergeCell ref="T451:T454"/>
    <mergeCell ref="B439:B442"/>
    <mergeCell ref="C439:C442"/>
    <mergeCell ref="Q439:Q442"/>
    <mergeCell ref="R439:R442"/>
    <mergeCell ref="S439:S442"/>
    <mergeCell ref="T439:T442"/>
    <mergeCell ref="B443:B446"/>
    <mergeCell ref="C443:C446"/>
    <mergeCell ref="Q443:Q446"/>
    <mergeCell ref="R443:R446"/>
    <mergeCell ref="S443:S446"/>
    <mergeCell ref="T443:T446"/>
    <mergeCell ref="B431:B434"/>
    <mergeCell ref="C431:C434"/>
    <mergeCell ref="Q431:Q434"/>
    <mergeCell ref="R431:R434"/>
    <mergeCell ref="S431:S434"/>
    <mergeCell ref="T431:T434"/>
    <mergeCell ref="B435:B438"/>
    <mergeCell ref="C435:C438"/>
    <mergeCell ref="Q435:Q438"/>
    <mergeCell ref="R435:R438"/>
    <mergeCell ref="S435:S438"/>
    <mergeCell ref="T435:T438"/>
    <mergeCell ref="B423:B426"/>
    <mergeCell ref="C423:C426"/>
    <mergeCell ref="Q423:Q426"/>
    <mergeCell ref="R423:R426"/>
    <mergeCell ref="S423:S426"/>
    <mergeCell ref="T423:T426"/>
    <mergeCell ref="B427:B430"/>
    <mergeCell ref="C427:C430"/>
    <mergeCell ref="Q427:Q430"/>
    <mergeCell ref="R427:R430"/>
    <mergeCell ref="S427:S430"/>
    <mergeCell ref="T427:T430"/>
    <mergeCell ref="B415:B418"/>
    <mergeCell ref="C415:C418"/>
    <mergeCell ref="Q415:Q418"/>
    <mergeCell ref="R415:R418"/>
    <mergeCell ref="S415:S418"/>
    <mergeCell ref="T415:T418"/>
    <mergeCell ref="B419:B422"/>
    <mergeCell ref="C419:C422"/>
    <mergeCell ref="Q419:Q422"/>
    <mergeCell ref="R419:R422"/>
    <mergeCell ref="S419:S422"/>
    <mergeCell ref="T419:T422"/>
    <mergeCell ref="B407:B410"/>
    <mergeCell ref="C407:C410"/>
    <mergeCell ref="Q407:Q410"/>
    <mergeCell ref="R407:R410"/>
    <mergeCell ref="S407:S410"/>
    <mergeCell ref="T407:T410"/>
    <mergeCell ref="B411:B414"/>
    <mergeCell ref="C411:C414"/>
    <mergeCell ref="Q411:Q414"/>
    <mergeCell ref="R411:R414"/>
    <mergeCell ref="S411:S414"/>
    <mergeCell ref="T411:T414"/>
    <mergeCell ref="B399:B402"/>
    <mergeCell ref="C399:C402"/>
    <mergeCell ref="Q399:Q402"/>
    <mergeCell ref="R399:R402"/>
    <mergeCell ref="S399:S402"/>
    <mergeCell ref="T399:T402"/>
    <mergeCell ref="B403:B406"/>
    <mergeCell ref="C403:C406"/>
    <mergeCell ref="Q403:Q406"/>
    <mergeCell ref="R403:R406"/>
    <mergeCell ref="S403:S406"/>
    <mergeCell ref="T403:T406"/>
    <mergeCell ref="B391:B394"/>
    <mergeCell ref="C391:C394"/>
    <mergeCell ref="Q391:Q394"/>
    <mergeCell ref="R391:R394"/>
    <mergeCell ref="S391:S394"/>
    <mergeCell ref="T391:T394"/>
    <mergeCell ref="B395:B398"/>
    <mergeCell ref="C395:C398"/>
    <mergeCell ref="Q395:Q398"/>
    <mergeCell ref="R395:R398"/>
    <mergeCell ref="S395:S398"/>
    <mergeCell ref="T395:T398"/>
    <mergeCell ref="B383:B386"/>
    <mergeCell ref="C383:C386"/>
    <mergeCell ref="Q383:Q386"/>
    <mergeCell ref="R383:R386"/>
    <mergeCell ref="S383:S386"/>
    <mergeCell ref="T383:T386"/>
    <mergeCell ref="B387:B390"/>
    <mergeCell ref="C387:C390"/>
    <mergeCell ref="Q387:Q390"/>
    <mergeCell ref="R387:R390"/>
    <mergeCell ref="S387:S390"/>
    <mergeCell ref="T387:T390"/>
    <mergeCell ref="B375:B378"/>
    <mergeCell ref="C375:C378"/>
    <mergeCell ref="Q375:Q378"/>
    <mergeCell ref="R375:R378"/>
    <mergeCell ref="S375:S378"/>
    <mergeCell ref="T375:T378"/>
    <mergeCell ref="B379:B382"/>
    <mergeCell ref="C379:C382"/>
    <mergeCell ref="Q379:Q382"/>
    <mergeCell ref="R379:R382"/>
    <mergeCell ref="S379:S382"/>
    <mergeCell ref="T379:T382"/>
    <mergeCell ref="B367:B370"/>
    <mergeCell ref="C367:C370"/>
    <mergeCell ref="Q367:Q370"/>
    <mergeCell ref="R367:R370"/>
    <mergeCell ref="S367:S370"/>
    <mergeCell ref="T367:T370"/>
    <mergeCell ref="B371:B374"/>
    <mergeCell ref="C371:C374"/>
    <mergeCell ref="Q371:Q374"/>
    <mergeCell ref="R371:R374"/>
    <mergeCell ref="S371:S374"/>
    <mergeCell ref="T371:T374"/>
    <mergeCell ref="B359:B362"/>
    <mergeCell ref="C359:C362"/>
    <mergeCell ref="Q359:Q362"/>
    <mergeCell ref="R359:R362"/>
    <mergeCell ref="S359:S362"/>
    <mergeCell ref="T359:T362"/>
    <mergeCell ref="B363:B366"/>
    <mergeCell ref="C363:C366"/>
    <mergeCell ref="Q363:Q366"/>
    <mergeCell ref="R363:R366"/>
    <mergeCell ref="S363:S366"/>
    <mergeCell ref="T363:T366"/>
    <mergeCell ref="B351:B354"/>
    <mergeCell ref="C351:C354"/>
    <mergeCell ref="Q351:Q354"/>
    <mergeCell ref="R351:R354"/>
    <mergeCell ref="S351:S354"/>
    <mergeCell ref="T351:T354"/>
    <mergeCell ref="B355:B358"/>
    <mergeCell ref="C355:C358"/>
    <mergeCell ref="Q355:Q358"/>
    <mergeCell ref="R355:R358"/>
    <mergeCell ref="S355:S358"/>
    <mergeCell ref="T355:T358"/>
    <mergeCell ref="B343:B346"/>
    <mergeCell ref="C343:C346"/>
    <mergeCell ref="Q343:Q346"/>
    <mergeCell ref="R343:R346"/>
    <mergeCell ref="S343:S346"/>
    <mergeCell ref="T343:T346"/>
    <mergeCell ref="B347:B350"/>
    <mergeCell ref="C347:C350"/>
    <mergeCell ref="Q347:Q350"/>
    <mergeCell ref="R347:R350"/>
    <mergeCell ref="S347:S350"/>
    <mergeCell ref="T347:T350"/>
    <mergeCell ref="B335:B338"/>
    <mergeCell ref="C335:C338"/>
    <mergeCell ref="Q335:Q338"/>
    <mergeCell ref="R335:R338"/>
    <mergeCell ref="S335:S338"/>
    <mergeCell ref="T335:T338"/>
    <mergeCell ref="B339:B342"/>
    <mergeCell ref="C339:C342"/>
    <mergeCell ref="Q339:Q342"/>
    <mergeCell ref="R339:R342"/>
    <mergeCell ref="S339:S342"/>
    <mergeCell ref="T339:T342"/>
    <mergeCell ref="B327:B330"/>
    <mergeCell ref="C327:C330"/>
    <mergeCell ref="Q327:Q330"/>
    <mergeCell ref="R327:R330"/>
    <mergeCell ref="S327:S330"/>
    <mergeCell ref="T327:T330"/>
    <mergeCell ref="B331:B334"/>
    <mergeCell ref="C331:C334"/>
    <mergeCell ref="Q331:Q334"/>
    <mergeCell ref="R331:R334"/>
    <mergeCell ref="S331:S334"/>
    <mergeCell ref="T331:T334"/>
    <mergeCell ref="B319:B322"/>
    <mergeCell ref="C319:C322"/>
    <mergeCell ref="Q319:Q322"/>
    <mergeCell ref="R319:R322"/>
    <mergeCell ref="S319:S322"/>
    <mergeCell ref="T319:T322"/>
    <mergeCell ref="B323:B326"/>
    <mergeCell ref="C323:C326"/>
    <mergeCell ref="Q323:Q326"/>
    <mergeCell ref="R323:R326"/>
    <mergeCell ref="S323:S326"/>
    <mergeCell ref="T323:T326"/>
    <mergeCell ref="B311:B314"/>
    <mergeCell ref="C311:C314"/>
    <mergeCell ref="Q311:Q314"/>
    <mergeCell ref="R311:R314"/>
    <mergeCell ref="S311:S314"/>
    <mergeCell ref="T311:T314"/>
    <mergeCell ref="B315:B318"/>
    <mergeCell ref="C315:C318"/>
    <mergeCell ref="Q315:Q318"/>
    <mergeCell ref="R315:R318"/>
    <mergeCell ref="S315:S318"/>
    <mergeCell ref="T315:T318"/>
    <mergeCell ref="B303:B306"/>
    <mergeCell ref="C303:C306"/>
    <mergeCell ref="Q303:Q306"/>
    <mergeCell ref="R303:R306"/>
    <mergeCell ref="S303:S306"/>
    <mergeCell ref="T303:T306"/>
    <mergeCell ref="B307:B310"/>
    <mergeCell ref="C307:C310"/>
    <mergeCell ref="Q307:Q310"/>
    <mergeCell ref="R307:R310"/>
    <mergeCell ref="S307:S310"/>
    <mergeCell ref="T307:T310"/>
    <mergeCell ref="B295:B298"/>
    <mergeCell ref="C295:C298"/>
    <mergeCell ref="Q295:Q298"/>
    <mergeCell ref="R295:R298"/>
    <mergeCell ref="S295:S298"/>
    <mergeCell ref="T295:T298"/>
    <mergeCell ref="B299:B302"/>
    <mergeCell ref="C299:C302"/>
    <mergeCell ref="Q299:Q302"/>
    <mergeCell ref="R299:R302"/>
    <mergeCell ref="S299:S302"/>
    <mergeCell ref="T299:T302"/>
    <mergeCell ref="B287:B290"/>
    <mergeCell ref="C287:C290"/>
    <mergeCell ref="Q287:Q290"/>
    <mergeCell ref="R287:R290"/>
    <mergeCell ref="S287:S290"/>
    <mergeCell ref="T287:T290"/>
    <mergeCell ref="B291:B294"/>
    <mergeCell ref="C291:C294"/>
    <mergeCell ref="Q291:Q294"/>
    <mergeCell ref="R291:R294"/>
    <mergeCell ref="S291:S294"/>
    <mergeCell ref="T291:T294"/>
    <mergeCell ref="B279:B282"/>
    <mergeCell ref="C279:C282"/>
    <mergeCell ref="Q279:Q282"/>
    <mergeCell ref="R279:R282"/>
    <mergeCell ref="S279:S282"/>
    <mergeCell ref="T279:T282"/>
    <mergeCell ref="B283:B286"/>
    <mergeCell ref="C283:C286"/>
    <mergeCell ref="Q283:Q286"/>
    <mergeCell ref="R283:R286"/>
    <mergeCell ref="S283:S286"/>
    <mergeCell ref="T283:T286"/>
    <mergeCell ref="B271:B274"/>
    <mergeCell ref="C271:C274"/>
    <mergeCell ref="Q271:Q274"/>
    <mergeCell ref="R271:R274"/>
    <mergeCell ref="S271:S274"/>
    <mergeCell ref="T271:T274"/>
    <mergeCell ref="B275:B278"/>
    <mergeCell ref="C275:C278"/>
    <mergeCell ref="Q275:Q278"/>
    <mergeCell ref="R275:R278"/>
    <mergeCell ref="S275:S278"/>
    <mergeCell ref="T275:T278"/>
    <mergeCell ref="B263:B266"/>
    <mergeCell ref="C263:C266"/>
    <mergeCell ref="Q263:Q266"/>
    <mergeCell ref="R263:R266"/>
    <mergeCell ref="S263:S266"/>
    <mergeCell ref="T263:T266"/>
    <mergeCell ref="B267:B270"/>
    <mergeCell ref="C267:C270"/>
    <mergeCell ref="Q267:Q270"/>
    <mergeCell ref="R267:R270"/>
    <mergeCell ref="S267:S270"/>
    <mergeCell ref="T267:T270"/>
    <mergeCell ref="B255:B258"/>
    <mergeCell ref="C255:C258"/>
    <mergeCell ref="Q255:Q258"/>
    <mergeCell ref="R255:R258"/>
    <mergeCell ref="S255:S258"/>
    <mergeCell ref="T255:T258"/>
    <mergeCell ref="B259:B262"/>
    <mergeCell ref="C259:C262"/>
    <mergeCell ref="Q259:Q262"/>
    <mergeCell ref="R259:R262"/>
    <mergeCell ref="S259:S262"/>
    <mergeCell ref="T259:T262"/>
    <mergeCell ref="B247:B250"/>
    <mergeCell ref="C247:C250"/>
    <mergeCell ref="Q247:Q250"/>
    <mergeCell ref="R247:R250"/>
    <mergeCell ref="S247:S250"/>
    <mergeCell ref="T247:T250"/>
    <mergeCell ref="B251:B254"/>
    <mergeCell ref="C251:C254"/>
    <mergeCell ref="Q251:Q254"/>
    <mergeCell ref="R251:R254"/>
    <mergeCell ref="S251:S254"/>
    <mergeCell ref="T251:T254"/>
    <mergeCell ref="B239:B242"/>
    <mergeCell ref="C239:C242"/>
    <mergeCell ref="Q239:Q242"/>
    <mergeCell ref="R239:R242"/>
    <mergeCell ref="S239:S242"/>
    <mergeCell ref="T239:T242"/>
    <mergeCell ref="B243:B246"/>
    <mergeCell ref="C243:C246"/>
    <mergeCell ref="Q243:Q246"/>
    <mergeCell ref="R243:R246"/>
    <mergeCell ref="S243:S246"/>
    <mergeCell ref="T243:T246"/>
    <mergeCell ref="B231:B234"/>
    <mergeCell ref="C231:C234"/>
    <mergeCell ref="Q231:Q234"/>
    <mergeCell ref="R231:R234"/>
    <mergeCell ref="S231:S234"/>
    <mergeCell ref="T231:T234"/>
    <mergeCell ref="B235:B238"/>
    <mergeCell ref="C235:C238"/>
    <mergeCell ref="Q235:Q238"/>
    <mergeCell ref="R235:R238"/>
    <mergeCell ref="S235:S238"/>
    <mergeCell ref="T235:T238"/>
    <mergeCell ref="B223:B226"/>
    <mergeCell ref="C223:C226"/>
    <mergeCell ref="Q223:Q226"/>
    <mergeCell ref="R223:R226"/>
    <mergeCell ref="S223:S226"/>
    <mergeCell ref="T223:T226"/>
    <mergeCell ref="B227:B230"/>
    <mergeCell ref="C227:C230"/>
    <mergeCell ref="Q227:Q230"/>
    <mergeCell ref="R227:R230"/>
    <mergeCell ref="S227:S230"/>
    <mergeCell ref="T227:T230"/>
    <mergeCell ref="B215:B218"/>
    <mergeCell ref="C215:C218"/>
    <mergeCell ref="Q215:Q218"/>
    <mergeCell ref="R215:R218"/>
    <mergeCell ref="S215:S218"/>
    <mergeCell ref="T215:T218"/>
    <mergeCell ref="B219:B222"/>
    <mergeCell ref="C219:C222"/>
    <mergeCell ref="Q219:Q222"/>
    <mergeCell ref="R219:R222"/>
    <mergeCell ref="S219:S222"/>
    <mergeCell ref="T219:T222"/>
    <mergeCell ref="B207:B210"/>
    <mergeCell ref="C207:C210"/>
    <mergeCell ref="Q207:Q210"/>
    <mergeCell ref="R207:R210"/>
    <mergeCell ref="S207:S210"/>
    <mergeCell ref="T207:T210"/>
    <mergeCell ref="B211:B214"/>
    <mergeCell ref="C211:C214"/>
    <mergeCell ref="Q211:Q214"/>
    <mergeCell ref="R211:R214"/>
    <mergeCell ref="S211:S214"/>
    <mergeCell ref="T211:T214"/>
    <mergeCell ref="B199:B202"/>
    <mergeCell ref="C199:C202"/>
    <mergeCell ref="Q199:Q202"/>
    <mergeCell ref="R199:R202"/>
    <mergeCell ref="S199:S202"/>
    <mergeCell ref="T199:T202"/>
    <mergeCell ref="B203:B206"/>
    <mergeCell ref="C203:C206"/>
    <mergeCell ref="Q203:Q206"/>
    <mergeCell ref="R203:R206"/>
    <mergeCell ref="S203:S206"/>
    <mergeCell ref="T203:T206"/>
    <mergeCell ref="B191:B194"/>
    <mergeCell ref="C191:C194"/>
    <mergeCell ref="Q191:Q194"/>
    <mergeCell ref="R191:R194"/>
    <mergeCell ref="S191:S194"/>
    <mergeCell ref="T191:T194"/>
    <mergeCell ref="B195:B198"/>
    <mergeCell ref="C195:C198"/>
    <mergeCell ref="Q195:Q198"/>
    <mergeCell ref="R195:R198"/>
    <mergeCell ref="S195:S198"/>
    <mergeCell ref="T195:T198"/>
    <mergeCell ref="B183:B186"/>
    <mergeCell ref="C183:C186"/>
    <mergeCell ref="Q183:Q186"/>
    <mergeCell ref="R183:R186"/>
    <mergeCell ref="S183:S186"/>
    <mergeCell ref="T183:T186"/>
    <mergeCell ref="B187:B190"/>
    <mergeCell ref="C187:C190"/>
    <mergeCell ref="Q187:Q190"/>
    <mergeCell ref="R187:R190"/>
    <mergeCell ref="S187:S190"/>
    <mergeCell ref="T187:T190"/>
    <mergeCell ref="B175:B178"/>
    <mergeCell ref="C175:C178"/>
    <mergeCell ref="Q175:Q178"/>
    <mergeCell ref="R175:R178"/>
    <mergeCell ref="S175:S178"/>
    <mergeCell ref="T175:T178"/>
    <mergeCell ref="B179:B182"/>
    <mergeCell ref="C179:C182"/>
    <mergeCell ref="Q179:Q182"/>
    <mergeCell ref="R179:R182"/>
    <mergeCell ref="S179:S182"/>
    <mergeCell ref="T179:T182"/>
    <mergeCell ref="B167:B170"/>
    <mergeCell ref="C167:C170"/>
    <mergeCell ref="Q167:Q170"/>
    <mergeCell ref="R167:R170"/>
    <mergeCell ref="S167:S170"/>
    <mergeCell ref="T167:T170"/>
    <mergeCell ref="B171:B174"/>
    <mergeCell ref="C171:C174"/>
    <mergeCell ref="Q171:Q174"/>
    <mergeCell ref="R171:R174"/>
    <mergeCell ref="S171:S174"/>
    <mergeCell ref="T171:T174"/>
    <mergeCell ref="B159:B162"/>
    <mergeCell ref="C159:C162"/>
    <mergeCell ref="Q159:Q162"/>
    <mergeCell ref="R159:R162"/>
    <mergeCell ref="S159:S162"/>
    <mergeCell ref="T159:T162"/>
    <mergeCell ref="B163:B166"/>
    <mergeCell ref="C163:C166"/>
    <mergeCell ref="Q163:Q166"/>
    <mergeCell ref="R163:R166"/>
    <mergeCell ref="S163:S166"/>
    <mergeCell ref="T163:T166"/>
    <mergeCell ref="B151:B154"/>
    <mergeCell ref="C151:C154"/>
    <mergeCell ref="Q151:Q154"/>
    <mergeCell ref="R151:R154"/>
    <mergeCell ref="S151:S154"/>
    <mergeCell ref="T151:T154"/>
    <mergeCell ref="B155:B158"/>
    <mergeCell ref="C155:C158"/>
    <mergeCell ref="Q155:Q158"/>
    <mergeCell ref="R155:R158"/>
    <mergeCell ref="S155:S158"/>
    <mergeCell ref="T155:T158"/>
    <mergeCell ref="B143:B146"/>
    <mergeCell ref="C143:C146"/>
    <mergeCell ref="Q143:Q146"/>
    <mergeCell ref="R143:R146"/>
    <mergeCell ref="S143:S146"/>
    <mergeCell ref="T143:T146"/>
    <mergeCell ref="B147:B150"/>
    <mergeCell ref="C147:C150"/>
    <mergeCell ref="Q147:Q150"/>
    <mergeCell ref="R147:R150"/>
    <mergeCell ref="S147:S150"/>
    <mergeCell ref="T147:T150"/>
    <mergeCell ref="B135:B138"/>
    <mergeCell ref="C135:C138"/>
    <mergeCell ref="Q135:Q138"/>
    <mergeCell ref="R135:R138"/>
    <mergeCell ref="S135:S138"/>
    <mergeCell ref="T135:T138"/>
    <mergeCell ref="B139:B142"/>
    <mergeCell ref="C139:C142"/>
    <mergeCell ref="Q139:Q142"/>
    <mergeCell ref="R139:R142"/>
    <mergeCell ref="S139:S142"/>
    <mergeCell ref="T139:T142"/>
    <mergeCell ref="B127:B130"/>
    <mergeCell ref="C127:C130"/>
    <mergeCell ref="Q127:Q130"/>
    <mergeCell ref="R127:R130"/>
    <mergeCell ref="S127:S130"/>
    <mergeCell ref="T127:T130"/>
    <mergeCell ref="B131:B134"/>
    <mergeCell ref="C131:C134"/>
    <mergeCell ref="Q131:Q134"/>
    <mergeCell ref="R131:R134"/>
    <mergeCell ref="S131:S134"/>
    <mergeCell ref="T131:T134"/>
    <mergeCell ref="B119:B122"/>
    <mergeCell ref="C119:C122"/>
    <mergeCell ref="Q119:Q122"/>
    <mergeCell ref="R119:R122"/>
    <mergeCell ref="S119:S122"/>
    <mergeCell ref="T119:T122"/>
    <mergeCell ref="B123:B126"/>
    <mergeCell ref="C123:C126"/>
    <mergeCell ref="Q123:Q126"/>
    <mergeCell ref="R123:R126"/>
    <mergeCell ref="S123:S126"/>
    <mergeCell ref="T123:T126"/>
    <mergeCell ref="B111:B114"/>
    <mergeCell ref="C111:C114"/>
    <mergeCell ref="Q111:Q114"/>
    <mergeCell ref="R111:R114"/>
    <mergeCell ref="S111:S114"/>
    <mergeCell ref="T111:T114"/>
    <mergeCell ref="B115:B118"/>
    <mergeCell ref="C115:C118"/>
    <mergeCell ref="Q115:Q118"/>
    <mergeCell ref="R115:R118"/>
    <mergeCell ref="S115:S118"/>
    <mergeCell ref="T115:T118"/>
    <mergeCell ref="B103:B106"/>
    <mergeCell ref="C103:C106"/>
    <mergeCell ref="Q103:Q106"/>
    <mergeCell ref="R103:R106"/>
    <mergeCell ref="S103:S106"/>
    <mergeCell ref="T103:T106"/>
    <mergeCell ref="B107:B110"/>
    <mergeCell ref="C107:C110"/>
    <mergeCell ref="Q107:Q110"/>
    <mergeCell ref="R107:R110"/>
    <mergeCell ref="S107:S110"/>
    <mergeCell ref="T107:T110"/>
    <mergeCell ref="B95:B98"/>
    <mergeCell ref="C95:C98"/>
    <mergeCell ref="Q95:Q98"/>
    <mergeCell ref="R95:R98"/>
    <mergeCell ref="S95:S98"/>
    <mergeCell ref="T95:T98"/>
    <mergeCell ref="B99:B102"/>
    <mergeCell ref="C99:C102"/>
    <mergeCell ref="Q99:Q102"/>
    <mergeCell ref="R99:R102"/>
    <mergeCell ref="S99:S102"/>
    <mergeCell ref="T99:T102"/>
    <mergeCell ref="B91:B94"/>
    <mergeCell ref="C91:C94"/>
    <mergeCell ref="Q91:Q94"/>
    <mergeCell ref="R91:R94"/>
    <mergeCell ref="S91:S94"/>
    <mergeCell ref="T91:T94"/>
    <mergeCell ref="B10:AB10"/>
    <mergeCell ref="B79:B82"/>
    <mergeCell ref="C79:C82"/>
    <mergeCell ref="Q79:Q82"/>
    <mergeCell ref="R79:R82"/>
    <mergeCell ref="S79:S82"/>
    <mergeCell ref="T79:T82"/>
    <mergeCell ref="B83:B86"/>
    <mergeCell ref="C83:C86"/>
    <mergeCell ref="Q83:Q86"/>
    <mergeCell ref="R83:R86"/>
    <mergeCell ref="S83:S86"/>
    <mergeCell ref="T83:T86"/>
    <mergeCell ref="B12:AB12"/>
    <mergeCell ref="C17:P17"/>
    <mergeCell ref="B23:B26"/>
    <mergeCell ref="C23:C26"/>
    <mergeCell ref="D23:D26"/>
    <mergeCell ref="E23:E26"/>
    <mergeCell ref="F23:F26"/>
    <mergeCell ref="T27:T30"/>
    <mergeCell ref="B31:B34"/>
    <mergeCell ref="C31:C34"/>
    <mergeCell ref="Q31:Q34"/>
    <mergeCell ref="R31:R34"/>
    <mergeCell ref="S31:S34"/>
    <mergeCell ref="Q35:Q38"/>
    <mergeCell ref="B87:B90"/>
    <mergeCell ref="C87:C90"/>
    <mergeCell ref="Q87:Q90"/>
    <mergeCell ref="R87:R90"/>
    <mergeCell ref="S87:S90"/>
    <mergeCell ref="T87:T90"/>
    <mergeCell ref="T75:T78"/>
    <mergeCell ref="B75:B78"/>
    <mergeCell ref="C75:C78"/>
    <mergeCell ref="Q75:Q78"/>
    <mergeCell ref="R75:R78"/>
    <mergeCell ref="S75:S78"/>
    <mergeCell ref="B51:B54"/>
    <mergeCell ref="C51:C54"/>
    <mergeCell ref="Q51:Q54"/>
    <mergeCell ref="R51:R54"/>
    <mergeCell ref="S51:S54"/>
    <mergeCell ref="T51:T54"/>
    <mergeCell ref="L47:L50"/>
    <mergeCell ref="M47:M50"/>
    <mergeCell ref="N47:N50"/>
    <mergeCell ref="O47:O50"/>
    <mergeCell ref="P47:P50"/>
    <mergeCell ref="G47:G50"/>
    <mergeCell ref="E47:E50"/>
    <mergeCell ref="F47:F50"/>
    <mergeCell ref="Q47:Q50"/>
    <mergeCell ref="R47:R50"/>
    <mergeCell ref="S47:S50"/>
    <mergeCell ref="T47:T50"/>
    <mergeCell ref="T55:T58"/>
    <mergeCell ref="T43:T46"/>
    <mergeCell ref="B39:B42"/>
    <mergeCell ref="C39:C42"/>
    <mergeCell ref="Q39:Q42"/>
    <mergeCell ref="R39:R42"/>
    <mergeCell ref="S39:S42"/>
    <mergeCell ref="T39:T42"/>
    <mergeCell ref="B43:B46"/>
    <mergeCell ref="C43:C46"/>
    <mergeCell ref="Q43:Q46"/>
    <mergeCell ref="R43:R46"/>
    <mergeCell ref="S43:S46"/>
    <mergeCell ref="T35:T38"/>
    <mergeCell ref="B35:B38"/>
    <mergeCell ref="C35:C38"/>
    <mergeCell ref="G23:G26"/>
    <mergeCell ref="T31:T34"/>
    <mergeCell ref="B27:B30"/>
    <mergeCell ref="C27:C30"/>
    <mergeCell ref="Q27:Q30"/>
    <mergeCell ref="R27:R30"/>
    <mergeCell ref="S27:S30"/>
    <mergeCell ref="S35:S38"/>
    <mergeCell ref="H23:H26"/>
    <mergeCell ref="I23:I26"/>
    <mergeCell ref="J23:J26"/>
    <mergeCell ref="K23:K26"/>
    <mergeCell ref="L23:L26"/>
    <mergeCell ref="P23:P26"/>
    <mergeCell ref="Q23:Q26"/>
    <mergeCell ref="C59:C62"/>
    <mergeCell ref="Q59:Q62"/>
    <mergeCell ref="R59:R62"/>
    <mergeCell ref="S59:S62"/>
    <mergeCell ref="T59:T62"/>
    <mergeCell ref="B55:B58"/>
    <mergeCell ref="C55:C58"/>
    <mergeCell ref="Q55:Q58"/>
    <mergeCell ref="R55:R58"/>
    <mergeCell ref="S55:S58"/>
    <mergeCell ref="H47:H50"/>
    <mergeCell ref="I47:I50"/>
    <mergeCell ref="J47:J50"/>
    <mergeCell ref="K47:K50"/>
    <mergeCell ref="B47:B50"/>
    <mergeCell ref="C47:C50"/>
    <mergeCell ref="D47:D50"/>
    <mergeCell ref="B18:B22"/>
    <mergeCell ref="T18:T22"/>
    <mergeCell ref="S18:S22"/>
    <mergeCell ref="R18:R22"/>
    <mergeCell ref="Q18:Q22"/>
    <mergeCell ref="C18:P22"/>
    <mergeCell ref="B71:B74"/>
    <mergeCell ref="C71:C74"/>
    <mergeCell ref="Q71:Q74"/>
    <mergeCell ref="R71:R74"/>
    <mergeCell ref="S71:S74"/>
    <mergeCell ref="T71:T74"/>
    <mergeCell ref="T63:T66"/>
    <mergeCell ref="B67:B70"/>
    <mergeCell ref="C67:C70"/>
    <mergeCell ref="Q67:Q70"/>
    <mergeCell ref="R67:R70"/>
    <mergeCell ref="S67:S70"/>
    <mergeCell ref="T67:T70"/>
    <mergeCell ref="B63:B66"/>
    <mergeCell ref="C63:C66"/>
    <mergeCell ref="Q63:Q66"/>
    <mergeCell ref="R63:R66"/>
    <mergeCell ref="S63:S66"/>
    <mergeCell ref="R23:R26"/>
    <mergeCell ref="M23:M26"/>
    <mergeCell ref="N23:N26"/>
    <mergeCell ref="R35:R38"/>
    <mergeCell ref="S23:S26"/>
    <mergeCell ref="T23:T26"/>
    <mergeCell ref="O23:O26"/>
    <mergeCell ref="B59:B62"/>
  </mergeCells>
  <dataValidations xWindow="826" yWindow="463" count="2">
    <dataValidation type="date" allowBlank="1" showInputMessage="1" showErrorMessage="1" promptTitle="Date de fermeture " prompt="Date de début d'interdiction d'accueil du public de l'établissement - comprise entre le 01/02/2021 et le 19/05/2021" sqref="S23:S746">
      <formula1>44228</formula1>
      <formula2>44335</formula2>
    </dataValidation>
    <dataValidation type="date" allowBlank="1" showInputMessage="1" showErrorMessage="1" promptTitle="Date de réouverture" prompt="Date de fin d'interdiction d'accueil du public de l'établissement - comprise entre le 01/02/2021 et le 19/05/2021" sqref="T23:T746">
      <formula1>44228</formula1>
      <formula2>44335</formula2>
    </dataValidation>
  </dataValidations>
  <pageMargins left="0.70866141732283472" right="0.70866141732283472" top="0.74803149606299213" bottom="0.74803149606299213" header="0.31496062992125984" footer="0.31496062992125984"/>
  <pageSetup paperSize="8" scale="7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26" yWindow="463" count="1">
        <x14:dataValidation type="list" allowBlank="1" showInputMessage="1" showErrorMessage="1">
          <x14:formula1>
            <xm:f>'Activités éligibles'!$C$8:$C$46</xm:f>
          </x14:formula1>
          <xm:sqref>R23:R746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46"/>
  <sheetViews>
    <sheetView showGridLines="0" workbookViewId="0">
      <selection activeCell="C14" sqref="C14"/>
    </sheetView>
  </sheetViews>
  <sheetFormatPr baseColWidth="10" defaultRowHeight="18" x14ac:dyDescent="0.35"/>
  <cols>
    <col min="1" max="1" width="2.28515625" customWidth="1"/>
    <col min="2" max="2" width="5.42578125" style="8" customWidth="1"/>
    <col min="3" max="3" width="116.140625" style="8" customWidth="1"/>
  </cols>
  <sheetData>
    <row r="5" spans="2:3" ht="18.75" thickBot="1" x14ac:dyDescent="0.4"/>
    <row r="6" spans="2:3" ht="16.5" thickBot="1" x14ac:dyDescent="0.35">
      <c r="B6" s="70" t="s">
        <v>227</v>
      </c>
      <c r="C6" s="71"/>
    </row>
    <row r="8" spans="2:3" ht="15.75" x14ac:dyDescent="0.2">
      <c r="B8" s="9">
        <v>1</v>
      </c>
      <c r="C8" s="10" t="s">
        <v>9</v>
      </c>
    </row>
    <row r="9" spans="2:3" ht="15.75" x14ac:dyDescent="0.2">
      <c r="B9" s="9">
        <v>2</v>
      </c>
      <c r="C9" s="10" t="s">
        <v>10</v>
      </c>
    </row>
    <row r="10" spans="2:3" ht="15.75" x14ac:dyDescent="0.2">
      <c r="B10" s="9">
        <v>3</v>
      </c>
      <c r="C10" s="10" t="s">
        <v>11</v>
      </c>
    </row>
    <row r="11" spans="2:3" ht="15.75" x14ac:dyDescent="0.2">
      <c r="B11" s="9">
        <v>4</v>
      </c>
      <c r="C11" s="10" t="s">
        <v>12</v>
      </c>
    </row>
    <row r="12" spans="2:3" ht="15.75" x14ac:dyDescent="0.2">
      <c r="B12" s="9">
        <v>5</v>
      </c>
      <c r="C12" s="10" t="s">
        <v>13</v>
      </c>
    </row>
    <row r="13" spans="2:3" ht="15.75" x14ac:dyDescent="0.2">
      <c r="B13" s="9">
        <v>6</v>
      </c>
      <c r="C13" s="10" t="s">
        <v>14</v>
      </c>
    </row>
    <row r="14" spans="2:3" ht="15.75" x14ac:dyDescent="0.2">
      <c r="B14" s="9">
        <v>7</v>
      </c>
      <c r="C14" s="10" t="s">
        <v>15</v>
      </c>
    </row>
    <row r="15" spans="2:3" ht="15.75" x14ac:dyDescent="0.2">
      <c r="B15" s="9">
        <v>8</v>
      </c>
      <c r="C15" s="10" t="s">
        <v>16</v>
      </c>
    </row>
    <row r="16" spans="2:3" ht="15.75" x14ac:dyDescent="0.2">
      <c r="B16" s="9">
        <v>9</v>
      </c>
      <c r="C16" s="10" t="s">
        <v>17</v>
      </c>
    </row>
    <row r="17" spans="2:3" ht="15.75" x14ac:dyDescent="0.2">
      <c r="B17" s="9">
        <v>10</v>
      </c>
      <c r="C17" s="10" t="s">
        <v>18</v>
      </c>
    </row>
    <row r="18" spans="2:3" ht="15.75" x14ac:dyDescent="0.2">
      <c r="B18" s="9">
        <v>11</v>
      </c>
      <c r="C18" s="10" t="s">
        <v>19</v>
      </c>
    </row>
    <row r="19" spans="2:3" ht="15.75" x14ac:dyDescent="0.2">
      <c r="B19" s="9">
        <v>12</v>
      </c>
      <c r="C19" s="10" t="s">
        <v>20</v>
      </c>
    </row>
    <row r="20" spans="2:3" ht="15.75" x14ac:dyDescent="0.2">
      <c r="B20" s="9">
        <v>13</v>
      </c>
      <c r="C20" s="10" t="s">
        <v>21</v>
      </c>
    </row>
    <row r="21" spans="2:3" ht="15.75" x14ac:dyDescent="0.2">
      <c r="B21" s="9">
        <v>14</v>
      </c>
      <c r="C21" s="10" t="s">
        <v>22</v>
      </c>
    </row>
    <row r="22" spans="2:3" ht="15.75" x14ac:dyDescent="0.2">
      <c r="B22" s="9">
        <v>15</v>
      </c>
      <c r="C22" s="10" t="s">
        <v>23</v>
      </c>
    </row>
    <row r="23" spans="2:3" ht="15.75" x14ac:dyDescent="0.2">
      <c r="B23" s="9">
        <v>16</v>
      </c>
      <c r="C23" s="10" t="s">
        <v>24</v>
      </c>
    </row>
    <row r="24" spans="2:3" ht="15.75" x14ac:dyDescent="0.2">
      <c r="B24" s="9">
        <v>17</v>
      </c>
      <c r="C24" s="10" t="s">
        <v>25</v>
      </c>
    </row>
    <row r="25" spans="2:3" ht="15.75" x14ac:dyDescent="0.2">
      <c r="B25" s="9">
        <v>18</v>
      </c>
      <c r="C25" s="10" t="s">
        <v>26</v>
      </c>
    </row>
    <row r="26" spans="2:3" ht="15.75" x14ac:dyDescent="0.2">
      <c r="B26" s="9">
        <v>19</v>
      </c>
      <c r="C26" s="10" t="s">
        <v>27</v>
      </c>
    </row>
    <row r="27" spans="2:3" ht="15.75" x14ac:dyDescent="0.2">
      <c r="B27" s="9">
        <v>20</v>
      </c>
      <c r="C27" s="10" t="s">
        <v>28</v>
      </c>
    </row>
    <row r="28" spans="2:3" ht="15.75" x14ac:dyDescent="0.2">
      <c r="B28" s="9">
        <v>21</v>
      </c>
      <c r="C28" s="10" t="s">
        <v>29</v>
      </c>
    </row>
    <row r="29" spans="2:3" ht="15.75" x14ac:dyDescent="0.2">
      <c r="B29" s="9">
        <v>22</v>
      </c>
      <c r="C29" s="10" t="s">
        <v>30</v>
      </c>
    </row>
    <row r="30" spans="2:3" ht="15.75" x14ac:dyDescent="0.2">
      <c r="B30" s="9">
        <v>23</v>
      </c>
      <c r="C30" s="10" t="s">
        <v>31</v>
      </c>
    </row>
    <row r="31" spans="2:3" ht="15.75" x14ac:dyDescent="0.2">
      <c r="B31" s="9">
        <v>24</v>
      </c>
      <c r="C31" s="10" t="s">
        <v>32</v>
      </c>
    </row>
    <row r="32" spans="2:3" ht="15.75" x14ac:dyDescent="0.2">
      <c r="B32" s="9">
        <v>25</v>
      </c>
      <c r="C32" s="10" t="s">
        <v>33</v>
      </c>
    </row>
    <row r="33" spans="2:3" ht="15.75" x14ac:dyDescent="0.2">
      <c r="B33" s="9">
        <v>26</v>
      </c>
      <c r="C33" s="10" t="s">
        <v>34</v>
      </c>
    </row>
    <row r="34" spans="2:3" ht="15.75" x14ac:dyDescent="0.2">
      <c r="B34" s="9">
        <v>27</v>
      </c>
      <c r="C34" s="10" t="s">
        <v>35</v>
      </c>
    </row>
    <row r="35" spans="2:3" ht="15.75" x14ac:dyDescent="0.2">
      <c r="B35" s="9">
        <v>28</v>
      </c>
      <c r="C35" s="10" t="s">
        <v>36</v>
      </c>
    </row>
    <row r="36" spans="2:3" ht="15.75" x14ac:dyDescent="0.2">
      <c r="B36" s="9">
        <v>29</v>
      </c>
      <c r="C36" s="10" t="s">
        <v>37</v>
      </c>
    </row>
    <row r="37" spans="2:3" ht="15.75" x14ac:dyDescent="0.2">
      <c r="B37" s="9">
        <v>30</v>
      </c>
      <c r="C37" s="10" t="s">
        <v>38</v>
      </c>
    </row>
    <row r="38" spans="2:3" ht="15.75" x14ac:dyDescent="0.2">
      <c r="B38" s="9">
        <v>31</v>
      </c>
      <c r="C38" s="10" t="s">
        <v>39</v>
      </c>
    </row>
    <row r="39" spans="2:3" ht="15.75" x14ac:dyDescent="0.2">
      <c r="B39" s="9">
        <v>32</v>
      </c>
      <c r="C39" s="10" t="s">
        <v>40</v>
      </c>
    </row>
    <row r="40" spans="2:3" ht="15.75" x14ac:dyDescent="0.2">
      <c r="B40" s="9">
        <v>33</v>
      </c>
      <c r="C40" s="10" t="s">
        <v>41</v>
      </c>
    </row>
    <row r="41" spans="2:3" ht="15.75" x14ac:dyDescent="0.2">
      <c r="B41" s="9">
        <v>34</v>
      </c>
      <c r="C41" s="10" t="s">
        <v>42</v>
      </c>
    </row>
    <row r="42" spans="2:3" ht="15.75" x14ac:dyDescent="0.2">
      <c r="B42" s="9">
        <v>35</v>
      </c>
      <c r="C42" s="10" t="s">
        <v>43</v>
      </c>
    </row>
    <row r="43" spans="2:3" ht="15.75" x14ac:dyDescent="0.2">
      <c r="B43" s="9">
        <v>36</v>
      </c>
      <c r="C43" s="10" t="s">
        <v>44</v>
      </c>
    </row>
    <row r="44" spans="2:3" ht="15.75" x14ac:dyDescent="0.2">
      <c r="B44" s="9">
        <v>37</v>
      </c>
      <c r="C44" s="10" t="s">
        <v>45</v>
      </c>
    </row>
    <row r="45" spans="2:3" ht="15.75" x14ac:dyDescent="0.2">
      <c r="B45" s="9">
        <v>38</v>
      </c>
      <c r="C45" s="10" t="s">
        <v>46</v>
      </c>
    </row>
    <row r="46" spans="2:3" ht="15.75" x14ac:dyDescent="0.2">
      <c r="B46" s="9">
        <v>39</v>
      </c>
      <c r="C46" s="10" t="s">
        <v>47</v>
      </c>
    </row>
  </sheetData>
  <sheetProtection algorithmName="SHA-512" hashValue="UTFkb3RrTi8PtoY6mUQwGgkB1Hmn2XAKiE00HPCNKAv+qP+V4sGxq16lx9nwhxTg0baCVZUG5wOxn1jmp34Wyw==" saltValue="0fBxt2Uyq6+I97uLnCqu2g==" spinCount="100000" sheet="1" objects="1" scenarios="1"/>
  <mergeCells count="1">
    <mergeCell ref="B6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des établissements </vt:lpstr>
      <vt:lpstr>Activités éligibles</vt:lpstr>
    </vt:vector>
  </TitlesOfParts>
  <Company>Secrétariat Général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BENOIST Noelle</dc:creator>
  <cp:lastModifiedBy>BENOIST Noelle</cp:lastModifiedBy>
  <cp:lastPrinted>2021-11-26T06:02:14Z</cp:lastPrinted>
  <dcterms:created xsi:type="dcterms:W3CDTF">2021-11-18T15:55:40Z</dcterms:created>
  <dcterms:modified xsi:type="dcterms:W3CDTF">2022-01-10T16:36:51Z</dcterms:modified>
</cp:coreProperties>
</file>